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4" i="1"/>
  <c r="A194"/>
  <c r="L193"/>
  <c r="J193"/>
  <c r="I193"/>
  <c r="H193"/>
  <c r="G193"/>
  <c r="F193"/>
  <c r="B184"/>
  <c r="A184"/>
  <c r="L183"/>
  <c r="L194" s="1"/>
  <c r="J183"/>
  <c r="I183"/>
  <c r="H183"/>
  <c r="G183"/>
  <c r="F183"/>
  <c r="B175"/>
  <c r="A175"/>
  <c r="L174"/>
  <c r="J174"/>
  <c r="I174"/>
  <c r="H174"/>
  <c r="G174"/>
  <c r="F174"/>
  <c r="B165"/>
  <c r="A165"/>
  <c r="L164"/>
  <c r="L175" s="1"/>
  <c r="J164"/>
  <c r="J175" s="1"/>
  <c r="I164"/>
  <c r="H164"/>
  <c r="G164"/>
  <c r="F164"/>
  <c r="B156"/>
  <c r="A156"/>
  <c r="L155"/>
  <c r="J155"/>
  <c r="I155"/>
  <c r="H155"/>
  <c r="G155"/>
  <c r="F155"/>
  <c r="B146"/>
  <c r="A146"/>
  <c r="L145"/>
  <c r="L156" s="1"/>
  <c r="J145"/>
  <c r="I145"/>
  <c r="H145"/>
  <c r="G145"/>
  <c r="F145"/>
  <c r="B137"/>
  <c r="A137"/>
  <c r="L136"/>
  <c r="J136"/>
  <c r="I136"/>
  <c r="H136"/>
  <c r="G136"/>
  <c r="F136"/>
  <c r="B127"/>
  <c r="A127"/>
  <c r="L126"/>
  <c r="L137" s="1"/>
  <c r="J126"/>
  <c r="J137" s="1"/>
  <c r="I126"/>
  <c r="H126"/>
  <c r="G126"/>
  <c r="F126"/>
  <c r="B118"/>
  <c r="A118"/>
  <c r="L117"/>
  <c r="J117"/>
  <c r="I117"/>
  <c r="H117"/>
  <c r="G117"/>
  <c r="F117"/>
  <c r="B108"/>
  <c r="A108"/>
  <c r="L107"/>
  <c r="L118" s="1"/>
  <c r="J107"/>
  <c r="J118" s="1"/>
  <c r="I107"/>
  <c r="H107"/>
  <c r="G107"/>
  <c r="F107"/>
  <c r="B99"/>
  <c r="A99"/>
  <c r="L98"/>
  <c r="J98"/>
  <c r="I98"/>
  <c r="H98"/>
  <c r="G98"/>
  <c r="F98"/>
  <c r="B89"/>
  <c r="A89"/>
  <c r="L88"/>
  <c r="L99" s="1"/>
  <c r="J88"/>
  <c r="J99" s="1"/>
  <c r="I88"/>
  <c r="H88"/>
  <c r="G88"/>
  <c r="F88"/>
  <c r="B80"/>
  <c r="A80"/>
  <c r="L79"/>
  <c r="J79"/>
  <c r="I79"/>
  <c r="H79"/>
  <c r="G79"/>
  <c r="F79"/>
  <c r="B70"/>
  <c r="A70"/>
  <c r="L69"/>
  <c r="L80" s="1"/>
  <c r="J69"/>
  <c r="I69"/>
  <c r="H69"/>
  <c r="G69"/>
  <c r="F69"/>
  <c r="B62"/>
  <c r="A62"/>
  <c r="L61"/>
  <c r="J61"/>
  <c r="I61"/>
  <c r="H61"/>
  <c r="G61"/>
  <c r="F61"/>
  <c r="B52"/>
  <c r="A52"/>
  <c r="L51"/>
  <c r="L62" s="1"/>
  <c r="J51"/>
  <c r="J62" s="1"/>
  <c r="I5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H32"/>
  <c r="G32"/>
  <c r="F32"/>
  <c r="B24"/>
  <c r="A24"/>
  <c r="L23"/>
  <c r="J23"/>
  <c r="I23"/>
  <c r="H23"/>
  <c r="G23"/>
  <c r="F23"/>
  <c r="B14"/>
  <c r="A14"/>
  <c r="L13"/>
  <c r="L24" s="1"/>
  <c r="J13"/>
  <c r="J24" s="1"/>
  <c r="I13"/>
  <c r="H13"/>
  <c r="G13"/>
  <c r="F13"/>
  <c r="F194" l="1"/>
  <c r="I194"/>
  <c r="I175"/>
  <c r="H175"/>
  <c r="G175"/>
  <c r="F156"/>
  <c r="H156"/>
  <c r="I137"/>
  <c r="F118"/>
  <c r="F99"/>
  <c r="I99"/>
  <c r="F80"/>
  <c r="I80"/>
  <c r="F175"/>
  <c r="H118"/>
  <c r="F62"/>
  <c r="I62"/>
  <c r="H62"/>
  <c r="G62"/>
  <c r="L195"/>
  <c r="F43"/>
  <c r="I43"/>
  <c r="H43"/>
  <c r="G43"/>
  <c r="G24"/>
  <c r="H24"/>
  <c r="J194"/>
  <c r="H194"/>
  <c r="G194"/>
  <c r="G156"/>
  <c r="I156"/>
  <c r="J156"/>
  <c r="H137"/>
  <c r="F137"/>
  <c r="G137"/>
  <c r="G118"/>
  <c r="I118"/>
  <c r="H99"/>
  <c r="G99"/>
  <c r="H80"/>
  <c r="G80"/>
  <c r="J80"/>
  <c r="I24"/>
  <c r="F24"/>
  <c r="J195" l="1"/>
  <c r="F195"/>
  <c r="G195"/>
  <c r="I195"/>
  <c r="H195"/>
</calcChain>
</file>

<file path=xl/sharedStrings.xml><?xml version="1.0" encoding="utf-8"?>
<sst xmlns="http://schemas.openxmlformats.org/spreadsheetml/2006/main" count="292" uniqueCount="101">
  <si>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</si>
  <si>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</si>
  <si>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</si>
  <si>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</si>
  <si>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</si>
  <si>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</si>
  <si>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</si>
  <si>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</si>
  <si>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</si>
  <si>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</si>
  <si>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</si>
  <si>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</si>
  <si>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</si>
  <si>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</si>
  <si>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</si>
  <si>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</si>
  <si>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</si>
  <si>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</si>
  <si>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</si>
  <si>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</si>
  <si>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</si>
  <si>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</si>
  <si>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</si>
  <si>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</si>
  <si>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</si>
  <si>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</si>
  <si>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</si>
  <si>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</si>
  <si>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</si>
  <si>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</si>
  <si>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</si>
  <si>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</si>
  <si>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</si>
  <si>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</si>
  <si>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</si>
  <si>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</si>
  <si>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</si>
  <si>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</si>
  <si>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</si>
  <si>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О.А. Сумина</t>
  </si>
  <si>
    <t xml:space="preserve">директор </t>
  </si>
  <si>
    <t>МБОУ СОШ № 1 пгт. Троицко-Печорск</t>
  </si>
  <si>
    <t>Каша рисовая жидкая</t>
  </si>
  <si>
    <t>Чай с сахаром</t>
  </si>
  <si>
    <t>Бутерброд с сыром</t>
  </si>
  <si>
    <t>Плоды свежие</t>
  </si>
  <si>
    <t>30/20/10</t>
  </si>
  <si>
    <t>Компот из св.плодов</t>
  </si>
  <si>
    <t>Хлеб пшеничный</t>
  </si>
  <si>
    <t>Хлеб ржаной</t>
  </si>
  <si>
    <t>Бутерброд с маслом</t>
  </si>
  <si>
    <t>Рис отварной</t>
  </si>
  <si>
    <t>Чай с лимоном</t>
  </si>
  <si>
    <t>200/8</t>
  </si>
  <si>
    <t>Каша гречневая</t>
  </si>
  <si>
    <t>Кисель пл.ягодный</t>
  </si>
  <si>
    <t>Пюре картофельное</t>
  </si>
  <si>
    <t>Батон</t>
  </si>
  <si>
    <t>Яйцо вареное</t>
  </si>
  <si>
    <t>Борщ с картофелем</t>
  </si>
  <si>
    <t>Суп из овощей</t>
  </si>
  <si>
    <t>Яйца вареные</t>
  </si>
  <si>
    <t>котлеты, биточки, шницели</t>
  </si>
  <si>
    <t>макаронные изделия отварные</t>
  </si>
  <si>
    <t>тефтели из говядины (паровые)</t>
  </si>
  <si>
    <t>Кофейный напиток с молоком сгущенным</t>
  </si>
  <si>
    <t>Щи из свежей капусты</t>
  </si>
  <si>
    <t>Сосиски, сардельки отварные</t>
  </si>
  <si>
    <t>свекла тушеная с яблоками</t>
  </si>
  <si>
    <t xml:space="preserve">птица отварная </t>
  </si>
  <si>
    <t>каша гречневая</t>
  </si>
  <si>
    <t>Суп картофельный с макаронными изделиями</t>
  </si>
  <si>
    <t>Котлеты или биточки рыбные</t>
  </si>
  <si>
    <t>Рассольник</t>
  </si>
  <si>
    <t>Фрикадельки в соусе</t>
  </si>
  <si>
    <t>Соки овощные, фруктовые, ягодные</t>
  </si>
  <si>
    <t>котлеты, биточки (особые)</t>
  </si>
  <si>
    <t>пюре картофельное</t>
  </si>
  <si>
    <t>плов из птицы</t>
  </si>
  <si>
    <t>огурец соленый</t>
  </si>
  <si>
    <t>200/15</t>
  </si>
  <si>
    <t>Каша пшенная жидкая</t>
  </si>
  <si>
    <t>Суп картофельный с бобовыми</t>
  </si>
  <si>
    <t>птица отварная</t>
  </si>
  <si>
    <t>котлеты рубленные из птицы</t>
  </si>
  <si>
    <t>какао с молоком сгущенным</t>
  </si>
  <si>
    <t>Борщ с капустой и картофелем</t>
  </si>
  <si>
    <t>сосиски, сардельки отварные</t>
  </si>
  <si>
    <t>рис отварной</t>
  </si>
  <si>
    <t>чай с сахаром</t>
  </si>
  <si>
    <t>Тефтели (2-й вариант)</t>
  </si>
  <si>
    <t>Чай с сахаром и лимоном</t>
  </si>
  <si>
    <t>суп с рыбными консервами</t>
  </si>
  <si>
    <t>печень по-строгановски</t>
  </si>
  <si>
    <t>соки овощные, фруктовые и ягодные</t>
  </si>
  <si>
    <t>суп крестьянский с крупой</t>
  </si>
  <si>
    <t>котлеты или биточки рыбные</t>
  </si>
  <si>
    <t>капуста тушеная</t>
  </si>
  <si>
    <t>рагу из птицы</t>
  </si>
  <si>
    <t>огурец свежий</t>
  </si>
  <si>
    <t>суп молочный с крупой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</si>
</sst>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9" sqref="P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41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19</v>
      </c>
      <c r="I3" s="48">
        <v>7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4.92</v>
      </c>
      <c r="H6" s="40">
        <v>7.92</v>
      </c>
      <c r="I6" s="40">
        <v>29.83</v>
      </c>
      <c r="J6" s="40">
        <v>211.05</v>
      </c>
      <c r="K6" s="41">
        <v>189</v>
      </c>
      <c r="L6" s="40"/>
    </row>
    <row r="7" spans="1:12" ht="15">
      <c r="A7" s="23"/>
      <c r="B7" s="15"/>
      <c r="C7" s="11"/>
      <c r="D7" s="6"/>
      <c r="E7" s="42" t="s">
        <v>61</v>
      </c>
      <c r="F7" s="43">
        <v>40</v>
      </c>
      <c r="G7" s="43">
        <v>5</v>
      </c>
      <c r="H7" s="43">
        <v>4.5</v>
      </c>
      <c r="I7" s="43">
        <v>0.3</v>
      </c>
      <c r="J7" s="43">
        <v>61.3</v>
      </c>
      <c r="K7" s="44">
        <v>209</v>
      </c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</v>
      </c>
      <c r="H8" s="43">
        <v>0</v>
      </c>
      <c r="I8" s="43">
        <v>15.7</v>
      </c>
      <c r="J8" s="43">
        <v>62.78</v>
      </c>
      <c r="K8" s="44">
        <v>430</v>
      </c>
      <c r="L8" s="43"/>
    </row>
    <row r="9" spans="1:12" ht="15">
      <c r="A9" s="23"/>
      <c r="B9" s="15"/>
      <c r="C9" s="11"/>
      <c r="D9" s="7" t="s">
        <v>23</v>
      </c>
      <c r="E9" s="42" t="s">
        <v>44</v>
      </c>
      <c r="F9" s="43" t="s">
        <v>46</v>
      </c>
      <c r="G9" s="43">
        <v>6.73</v>
      </c>
      <c r="H9" s="43">
        <v>14.75</v>
      </c>
      <c r="I9" s="43">
        <v>15.5</v>
      </c>
      <c r="J9" s="43">
        <v>222.89</v>
      </c>
      <c r="K9" s="44">
        <v>3</v>
      </c>
      <c r="L9" s="43"/>
    </row>
    <row r="10" spans="1:12" ht="1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17.049999999999997</v>
      </c>
      <c r="H13" s="19">
        <f t="shared" si="0"/>
        <v>27.57</v>
      </c>
      <c r="I13" s="19">
        <f t="shared" si="0"/>
        <v>71.13</v>
      </c>
      <c r="J13" s="19">
        <f t="shared" si="0"/>
        <v>605.02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60</v>
      </c>
      <c r="F15" s="43">
        <v>250</v>
      </c>
      <c r="G15" s="43">
        <v>1.75</v>
      </c>
      <c r="H15" s="43">
        <v>5.0999999999999996</v>
      </c>
      <c r="I15" s="43">
        <v>10.8</v>
      </c>
      <c r="J15" s="43">
        <v>96.7</v>
      </c>
      <c r="K15" s="44">
        <v>99</v>
      </c>
      <c r="L15" s="43"/>
    </row>
    <row r="16" spans="1:12" ht="15">
      <c r="A16" s="23"/>
      <c r="B16" s="15"/>
      <c r="C16" s="11"/>
      <c r="D16" s="7" t="s">
        <v>28</v>
      </c>
      <c r="E16" s="42" t="s">
        <v>62</v>
      </c>
      <c r="F16" s="43">
        <v>90</v>
      </c>
      <c r="G16" s="43">
        <v>14.3</v>
      </c>
      <c r="H16" s="43">
        <v>16</v>
      </c>
      <c r="I16" s="43">
        <v>13.4</v>
      </c>
      <c r="J16" s="43">
        <v>255.2</v>
      </c>
      <c r="K16" s="44">
        <v>272</v>
      </c>
      <c r="L16" s="43"/>
    </row>
    <row r="17" spans="1:12" ht="15">
      <c r="A17" s="23"/>
      <c r="B17" s="15"/>
      <c r="C17" s="11"/>
      <c r="D17" s="7" t="s">
        <v>29</v>
      </c>
      <c r="E17" s="42" t="s">
        <v>63</v>
      </c>
      <c r="F17" s="43">
        <v>150</v>
      </c>
      <c r="G17" s="43">
        <v>5.45</v>
      </c>
      <c r="H17" s="43">
        <v>4.5199999999999996</v>
      </c>
      <c r="I17" s="43">
        <v>34.78</v>
      </c>
      <c r="J17" s="43">
        <v>201.72</v>
      </c>
      <c r="K17" s="44">
        <v>209</v>
      </c>
      <c r="L17" s="43"/>
    </row>
    <row r="18" spans="1:12" ht="1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0.16</v>
      </c>
      <c r="H18" s="43">
        <v>0.16</v>
      </c>
      <c r="I18" s="43">
        <v>27.03</v>
      </c>
      <c r="J18" s="43">
        <v>111.13</v>
      </c>
      <c r="K18" s="44">
        <v>394</v>
      </c>
      <c r="L18" s="43"/>
    </row>
    <row r="19" spans="1:12" ht="15">
      <c r="A19" s="23"/>
      <c r="B19" s="15"/>
      <c r="C19" s="11"/>
      <c r="D19" s="7" t="s">
        <v>31</v>
      </c>
      <c r="E19" s="42" t="s">
        <v>48</v>
      </c>
      <c r="F19" s="43">
        <v>30</v>
      </c>
      <c r="G19" s="43">
        <v>2.44</v>
      </c>
      <c r="H19" s="43">
        <v>0.03</v>
      </c>
      <c r="I19" s="43">
        <v>15.05</v>
      </c>
      <c r="J19" s="43">
        <v>72.599999999999994</v>
      </c>
      <c r="K19" s="44">
        <v>1</v>
      </c>
      <c r="L19" s="43"/>
    </row>
    <row r="20" spans="1:12" ht="15">
      <c r="A20" s="23"/>
      <c r="B20" s="15"/>
      <c r="C20" s="11"/>
      <c r="D20" s="7" t="s">
        <v>32</v>
      </c>
      <c r="E20" s="42" t="s">
        <v>49</v>
      </c>
      <c r="F20" s="43">
        <v>34</v>
      </c>
      <c r="G20" s="43">
        <v>2.25</v>
      </c>
      <c r="H20" s="43">
        <v>0.3</v>
      </c>
      <c r="I20" s="43">
        <v>14.41</v>
      </c>
      <c r="J20" s="43">
        <v>69.349999999999994</v>
      </c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754</v>
      </c>
      <c r="G23" s="19">
        <f t="shared" ref="G23:J23" si="2">SUM(G14:G22)</f>
        <v>26.35</v>
      </c>
      <c r="H23" s="19">
        <f t="shared" si="2"/>
        <v>26.110000000000003</v>
      </c>
      <c r="I23" s="19">
        <f t="shared" si="2"/>
        <v>115.47</v>
      </c>
      <c r="J23" s="19">
        <f t="shared" si="2"/>
        <v>806.7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1294</v>
      </c>
      <c r="G24" s="32">
        <f t="shared" ref="G24:J24" si="4">G13+G23</f>
        <v>43.4</v>
      </c>
      <c r="H24" s="32">
        <f t="shared" si="4"/>
        <v>53.680000000000007</v>
      </c>
      <c r="I24" s="32">
        <f t="shared" si="4"/>
        <v>186.6</v>
      </c>
      <c r="J24" s="32">
        <f t="shared" si="4"/>
        <v>1411.72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64</v>
      </c>
      <c r="F25" s="40">
        <v>125</v>
      </c>
      <c r="G25" s="40">
        <v>17.2</v>
      </c>
      <c r="H25" s="40">
        <v>12.5</v>
      </c>
      <c r="I25" s="40">
        <v>7.9</v>
      </c>
      <c r="J25" s="40">
        <v>213.8</v>
      </c>
      <c r="K25" s="41">
        <v>286</v>
      </c>
      <c r="L25" s="40"/>
    </row>
    <row r="26" spans="1:12" ht="15">
      <c r="A26" s="14"/>
      <c r="B26" s="15"/>
      <c r="C26" s="11"/>
      <c r="D26" s="6"/>
      <c r="E26" s="42" t="s">
        <v>51</v>
      </c>
      <c r="F26" s="43">
        <v>150</v>
      </c>
      <c r="G26" s="43">
        <v>3.7</v>
      </c>
      <c r="H26" s="43">
        <v>6.1</v>
      </c>
      <c r="I26" s="43">
        <v>38.799999999999997</v>
      </c>
      <c r="J26" s="43">
        <v>225.2</v>
      </c>
      <c r="K26" s="44">
        <v>325</v>
      </c>
      <c r="L26" s="43"/>
    </row>
    <row r="27" spans="1:12" ht="15">
      <c r="A27" s="14"/>
      <c r="B27" s="15"/>
      <c r="C27" s="11"/>
      <c r="D27" s="7" t="s">
        <v>22</v>
      </c>
      <c r="E27" s="42" t="s">
        <v>65</v>
      </c>
      <c r="F27" s="43">
        <v>200</v>
      </c>
      <c r="G27" s="43">
        <v>3.3</v>
      </c>
      <c r="H27" s="43">
        <v>3.3</v>
      </c>
      <c r="I27" s="43">
        <v>24.1</v>
      </c>
      <c r="J27" s="43">
        <v>139.69999999999999</v>
      </c>
      <c r="K27" s="44">
        <v>380</v>
      </c>
      <c r="L27" s="43"/>
    </row>
    <row r="28" spans="1:12" ht="15">
      <c r="A28" s="14"/>
      <c r="B28" s="15"/>
      <c r="C28" s="11"/>
      <c r="D28" s="7" t="s">
        <v>23</v>
      </c>
      <c r="E28" s="42" t="s">
        <v>50</v>
      </c>
      <c r="F28" s="43">
        <v>40</v>
      </c>
      <c r="G28" s="43">
        <v>2.2999999999999998</v>
      </c>
      <c r="H28" s="43">
        <v>9.1</v>
      </c>
      <c r="I28" s="43">
        <v>15.5</v>
      </c>
      <c r="J28" s="43">
        <v>153.4</v>
      </c>
      <c r="K28" s="44">
        <v>1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515</v>
      </c>
      <c r="G32" s="19">
        <f t="shared" ref="G32" si="6">SUM(G25:G31)</f>
        <v>26.5</v>
      </c>
      <c r="H32" s="19">
        <f t="shared" ref="H32" si="7">SUM(H25:H31)</f>
        <v>31</v>
      </c>
      <c r="I32" s="19">
        <f t="shared" ref="I32" si="8">SUM(I25:I31)</f>
        <v>86.3</v>
      </c>
      <c r="J32" s="19">
        <f t="shared" ref="J32:L32" si="9">SUM(J25:J31)</f>
        <v>732.1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66</v>
      </c>
      <c r="F34" s="43">
        <v>250</v>
      </c>
      <c r="G34" s="43">
        <v>1.7</v>
      </c>
      <c r="H34" s="43">
        <v>4.2</v>
      </c>
      <c r="I34" s="43">
        <v>8.5</v>
      </c>
      <c r="J34" s="43">
        <v>79.599999999999994</v>
      </c>
      <c r="K34" s="44">
        <v>84</v>
      </c>
      <c r="L34" s="43"/>
    </row>
    <row r="35" spans="1:12" ht="15">
      <c r="A35" s="14"/>
      <c r="B35" s="15"/>
      <c r="C35" s="11"/>
      <c r="D35" s="7" t="s">
        <v>28</v>
      </c>
      <c r="E35" s="42" t="s">
        <v>67</v>
      </c>
      <c r="F35" s="43">
        <v>100</v>
      </c>
      <c r="G35" s="43">
        <v>9.6999999999999993</v>
      </c>
      <c r="H35" s="43">
        <v>28.4</v>
      </c>
      <c r="I35" s="43">
        <v>0.4</v>
      </c>
      <c r="J35" s="43">
        <v>296.2</v>
      </c>
      <c r="K35" s="44">
        <v>243</v>
      </c>
      <c r="L35" s="43"/>
    </row>
    <row r="36" spans="1:12" ht="15">
      <c r="A36" s="14"/>
      <c r="B36" s="15"/>
      <c r="C36" s="11"/>
      <c r="D36" s="7" t="s">
        <v>29</v>
      </c>
      <c r="E36" s="42" t="s">
        <v>68</v>
      </c>
      <c r="F36" s="43">
        <v>150</v>
      </c>
      <c r="G36" s="43">
        <v>2</v>
      </c>
      <c r="H36" s="43">
        <v>10.1</v>
      </c>
      <c r="I36" s="43">
        <v>15.2</v>
      </c>
      <c r="J36" s="43">
        <v>160.80000000000001</v>
      </c>
      <c r="K36" s="44">
        <v>138</v>
      </c>
      <c r="L36" s="43"/>
    </row>
    <row r="37" spans="1:12" ht="15">
      <c r="A37" s="14"/>
      <c r="B37" s="15"/>
      <c r="C37" s="11"/>
      <c r="D37" s="7" t="s">
        <v>30</v>
      </c>
      <c r="E37" s="42" t="s">
        <v>43</v>
      </c>
      <c r="F37" s="43">
        <v>200</v>
      </c>
      <c r="G37" s="43">
        <v>0</v>
      </c>
      <c r="H37" s="43">
        <v>0</v>
      </c>
      <c r="I37" s="43">
        <v>15.7</v>
      </c>
      <c r="J37" s="43">
        <v>62.78</v>
      </c>
      <c r="K37" s="44">
        <v>430</v>
      </c>
      <c r="L37" s="43"/>
    </row>
    <row r="38" spans="1:12" ht="15">
      <c r="A38" s="14"/>
      <c r="B38" s="15"/>
      <c r="C38" s="11"/>
      <c r="D38" s="7" t="s">
        <v>31</v>
      </c>
      <c r="E38" s="42" t="s">
        <v>48</v>
      </c>
      <c r="F38" s="43">
        <v>30</v>
      </c>
      <c r="G38" s="43">
        <v>2.44</v>
      </c>
      <c r="H38" s="43">
        <v>0.63</v>
      </c>
      <c r="I38" s="43">
        <v>15.05</v>
      </c>
      <c r="J38" s="43">
        <v>72.599999999999994</v>
      </c>
      <c r="K38" s="44">
        <v>1</v>
      </c>
      <c r="L38" s="43"/>
    </row>
    <row r="39" spans="1:12" ht="15">
      <c r="A39" s="14"/>
      <c r="B39" s="15"/>
      <c r="C39" s="11"/>
      <c r="D39" s="7" t="s">
        <v>32</v>
      </c>
      <c r="E39" s="42" t="s">
        <v>49</v>
      </c>
      <c r="F39" s="43">
        <v>34</v>
      </c>
      <c r="G39" s="43">
        <v>2.25</v>
      </c>
      <c r="H39" s="43">
        <v>0.3</v>
      </c>
      <c r="I39" s="43">
        <v>14.41</v>
      </c>
      <c r="J39" s="43">
        <v>69.349999999999994</v>
      </c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764</v>
      </c>
      <c r="G42" s="19">
        <f t="shared" ref="G42" si="10">SUM(G33:G41)</f>
        <v>18.089999999999996</v>
      </c>
      <c r="H42" s="19">
        <f t="shared" ref="H42" si="11">SUM(H33:H41)</f>
        <v>43.63</v>
      </c>
      <c r="I42" s="19">
        <f t="shared" ref="I42" si="12">SUM(I33:I41)</f>
        <v>69.259999999999991</v>
      </c>
      <c r="J42" s="19">
        <f t="shared" ref="J42:L42" si="13">SUM(J33:J41)</f>
        <v>741.32999999999993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1279</v>
      </c>
      <c r="G43" s="32">
        <f t="shared" ref="G43" si="14">G32+G42</f>
        <v>44.589999999999996</v>
      </c>
      <c r="H43" s="32">
        <f t="shared" ref="H43" si="15">H32+H42</f>
        <v>74.63</v>
      </c>
      <c r="I43" s="32">
        <f t="shared" ref="I43" si="16">I32+I42</f>
        <v>155.56</v>
      </c>
      <c r="J43" s="32">
        <f t="shared" ref="J43:L43" si="17">J32+J42</f>
        <v>1473.4299999999998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69</v>
      </c>
      <c r="F44" s="40">
        <v>100</v>
      </c>
      <c r="G44" s="40">
        <v>25.5</v>
      </c>
      <c r="H44" s="40">
        <v>25.7</v>
      </c>
      <c r="I44" s="40">
        <v>0.3</v>
      </c>
      <c r="J44" s="40">
        <v>334</v>
      </c>
      <c r="K44" s="41">
        <v>307</v>
      </c>
      <c r="L44" s="40"/>
    </row>
    <row r="45" spans="1:12" ht="15">
      <c r="A45" s="23"/>
      <c r="B45" s="15"/>
      <c r="C45" s="11"/>
      <c r="D45" s="6"/>
      <c r="E45" s="42" t="s">
        <v>70</v>
      </c>
      <c r="F45" s="43">
        <v>150</v>
      </c>
      <c r="G45" s="43">
        <v>8.5</v>
      </c>
      <c r="H45" s="43">
        <v>6.2</v>
      </c>
      <c r="I45" s="43">
        <v>38.299999999999997</v>
      </c>
      <c r="J45" s="43">
        <v>242.4</v>
      </c>
      <c r="K45" s="44">
        <v>323</v>
      </c>
      <c r="L45" s="43"/>
    </row>
    <row r="46" spans="1:12" ht="15">
      <c r="A46" s="23"/>
      <c r="B46" s="15"/>
      <c r="C46" s="11"/>
      <c r="D46" s="7" t="s">
        <v>22</v>
      </c>
      <c r="E46" s="42" t="s">
        <v>52</v>
      </c>
      <c r="F46" s="43" t="s">
        <v>53</v>
      </c>
      <c r="G46" s="43">
        <v>0.1</v>
      </c>
      <c r="H46" s="43">
        <v>0.01</v>
      </c>
      <c r="I46" s="43">
        <v>15.92</v>
      </c>
      <c r="J46" s="43">
        <v>65.27</v>
      </c>
      <c r="K46" s="44">
        <v>431</v>
      </c>
      <c r="L46" s="43"/>
    </row>
    <row r="47" spans="1:12" ht="15">
      <c r="A47" s="23"/>
      <c r="B47" s="15"/>
      <c r="C47" s="11"/>
      <c r="D47" s="7" t="s">
        <v>23</v>
      </c>
      <c r="E47" s="42" t="s">
        <v>44</v>
      </c>
      <c r="F47" s="43" t="s">
        <v>46</v>
      </c>
      <c r="G47" s="43">
        <v>6.73</v>
      </c>
      <c r="H47" s="43">
        <v>16.75</v>
      </c>
      <c r="I47" s="43">
        <v>15.5</v>
      </c>
      <c r="J47" s="43">
        <v>222.89</v>
      </c>
      <c r="K47" s="44">
        <v>3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250</v>
      </c>
      <c r="G51" s="19">
        <f t="shared" ref="G51" si="18">SUM(G44:G50)</f>
        <v>40.83</v>
      </c>
      <c r="H51" s="19">
        <f t="shared" ref="H51" si="19">SUM(H44:H50)</f>
        <v>48.66</v>
      </c>
      <c r="I51" s="19">
        <f t="shared" ref="I51" si="20">SUM(I44:I50)</f>
        <v>70.02</v>
      </c>
      <c r="J51" s="19">
        <f t="shared" ref="J51:L51" si="21">SUM(J44:J50)</f>
        <v>864.56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71</v>
      </c>
      <c r="F53" s="43">
        <v>250</v>
      </c>
      <c r="G53" s="43">
        <v>2.8</v>
      </c>
      <c r="H53" s="43">
        <v>2.8</v>
      </c>
      <c r="I53" s="43">
        <v>20.2</v>
      </c>
      <c r="J53" s="43">
        <v>117.9</v>
      </c>
      <c r="K53" s="44">
        <v>100</v>
      </c>
      <c r="L53" s="43"/>
    </row>
    <row r="54" spans="1:12" ht="15">
      <c r="A54" s="23"/>
      <c r="B54" s="15"/>
      <c r="C54" s="11"/>
      <c r="D54" s="7" t="s">
        <v>28</v>
      </c>
      <c r="E54" s="42" t="s">
        <v>72</v>
      </c>
      <c r="F54" s="43">
        <v>150</v>
      </c>
      <c r="G54" s="43">
        <v>13.4</v>
      </c>
      <c r="H54" s="43">
        <v>12.3</v>
      </c>
      <c r="I54" s="43">
        <v>17</v>
      </c>
      <c r="J54" s="43">
        <v>239.1</v>
      </c>
      <c r="K54" s="44">
        <v>234</v>
      </c>
      <c r="L54" s="43"/>
    </row>
    <row r="55" spans="1:12" ht="15">
      <c r="A55" s="23"/>
      <c r="B55" s="15"/>
      <c r="C55" s="11"/>
      <c r="D55" s="7" t="s">
        <v>29</v>
      </c>
      <c r="E55" s="42" t="s">
        <v>56</v>
      </c>
      <c r="F55" s="43">
        <v>150</v>
      </c>
      <c r="G55" s="43">
        <v>3.2</v>
      </c>
      <c r="H55" s="43">
        <v>5.3</v>
      </c>
      <c r="I55" s="43">
        <v>21.4</v>
      </c>
      <c r="J55" s="43">
        <v>146.69999999999999</v>
      </c>
      <c r="K55" s="44">
        <v>312</v>
      </c>
      <c r="L55" s="43"/>
    </row>
    <row r="56" spans="1:12" ht="15">
      <c r="A56" s="23"/>
      <c r="B56" s="15"/>
      <c r="C56" s="11"/>
      <c r="D56" s="7" t="s">
        <v>30</v>
      </c>
      <c r="E56" s="42" t="s">
        <v>55</v>
      </c>
      <c r="F56" s="43">
        <v>200</v>
      </c>
      <c r="G56" s="43">
        <v>0</v>
      </c>
      <c r="H56" s="43">
        <v>0</v>
      </c>
      <c r="I56" s="43">
        <v>28.21</v>
      </c>
      <c r="J56" s="43">
        <v>112.83</v>
      </c>
      <c r="K56" s="44">
        <v>411</v>
      </c>
      <c r="L56" s="43"/>
    </row>
    <row r="57" spans="1:12" ht="15">
      <c r="A57" s="23"/>
      <c r="B57" s="15"/>
      <c r="C57" s="11"/>
      <c r="D57" s="7" t="s">
        <v>31</v>
      </c>
      <c r="E57" s="42" t="s">
        <v>48</v>
      </c>
      <c r="F57" s="43">
        <v>30</v>
      </c>
      <c r="G57" s="43">
        <v>2.44</v>
      </c>
      <c r="H57" s="43">
        <v>0.63</v>
      </c>
      <c r="I57" s="43">
        <v>15.05</v>
      </c>
      <c r="J57" s="43">
        <v>72.599999999999994</v>
      </c>
      <c r="K57" s="44">
        <v>1</v>
      </c>
      <c r="L57" s="43"/>
    </row>
    <row r="58" spans="1:12" ht="15">
      <c r="A58" s="23"/>
      <c r="B58" s="15"/>
      <c r="C58" s="11"/>
      <c r="D58" s="7" t="s">
        <v>32</v>
      </c>
      <c r="E58" s="42" t="s">
        <v>49</v>
      </c>
      <c r="F58" s="43">
        <v>34</v>
      </c>
      <c r="G58" s="43">
        <v>2.25</v>
      </c>
      <c r="H58" s="43">
        <v>0.3</v>
      </c>
      <c r="I58" s="43">
        <v>14.41</v>
      </c>
      <c r="J58" s="43">
        <v>69.349999999999994</v>
      </c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814</v>
      </c>
      <c r="G61" s="19">
        <f t="shared" ref="G61" si="22">SUM(G52:G60)</f>
        <v>24.09</v>
      </c>
      <c r="H61" s="19">
        <f t="shared" ref="H61" si="23">SUM(H52:H60)</f>
        <v>21.330000000000002</v>
      </c>
      <c r="I61" s="19">
        <f t="shared" ref="I61" si="24">SUM(I52:I60)</f>
        <v>116.27</v>
      </c>
      <c r="J61" s="19">
        <f t="shared" ref="J61:L61" si="25">SUM(J52:J60)</f>
        <v>758.48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1064</v>
      </c>
      <c r="G62" s="32">
        <f t="shared" ref="G62" si="26">G51+G61</f>
        <v>64.92</v>
      </c>
      <c r="H62" s="32">
        <f t="shared" ref="H62" si="27">H51+H61</f>
        <v>69.989999999999995</v>
      </c>
      <c r="I62" s="32">
        <f t="shared" ref="I62" si="28">I51+I61</f>
        <v>186.29</v>
      </c>
      <c r="J62" s="32">
        <f t="shared" ref="J62:L62" si="29">J51+J61</f>
        <v>1623.04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40">
        <v>100</v>
      </c>
      <c r="G63" s="40">
        <v>9.6999999999999993</v>
      </c>
      <c r="H63" s="40">
        <v>28.4</v>
      </c>
      <c r="I63" s="40">
        <v>0.4</v>
      </c>
      <c r="J63" s="40">
        <v>296.2</v>
      </c>
      <c r="K63" s="41">
        <v>243</v>
      </c>
      <c r="L63" s="40"/>
    </row>
    <row r="64" spans="1:12" ht="15">
      <c r="A64" s="23"/>
      <c r="B64" s="15"/>
      <c r="C64" s="11"/>
      <c r="D64" s="6"/>
      <c r="E64" s="42" t="s">
        <v>63</v>
      </c>
      <c r="F64" s="43">
        <v>150</v>
      </c>
      <c r="G64" s="43">
        <v>5.4</v>
      </c>
      <c r="H64" s="43">
        <v>4.5</v>
      </c>
      <c r="I64" s="43">
        <v>34.799999999999997</v>
      </c>
      <c r="J64" s="43">
        <v>201.7</v>
      </c>
      <c r="K64" s="44">
        <v>209</v>
      </c>
      <c r="L64" s="43"/>
    </row>
    <row r="65" spans="1:12" ht="1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</v>
      </c>
      <c r="H65" s="43">
        <v>0</v>
      </c>
      <c r="I65" s="43">
        <v>15.7</v>
      </c>
      <c r="J65" s="43">
        <v>62.78</v>
      </c>
      <c r="K65" s="44">
        <v>430</v>
      </c>
      <c r="L65" s="43"/>
    </row>
    <row r="66" spans="1:12" ht="15">
      <c r="A66" s="23"/>
      <c r="B66" s="15"/>
      <c r="C66" s="11"/>
      <c r="D66" s="7" t="s">
        <v>23</v>
      </c>
      <c r="E66" s="42" t="s">
        <v>50</v>
      </c>
      <c r="F66" s="43">
        <v>40</v>
      </c>
      <c r="G66" s="43">
        <v>2.2999999999999998</v>
      </c>
      <c r="H66" s="43">
        <v>9.1</v>
      </c>
      <c r="I66" s="43">
        <v>15.5</v>
      </c>
      <c r="J66" s="43">
        <v>153.4</v>
      </c>
      <c r="K66" s="44">
        <v>1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4"/>
      <c r="B69" s="17"/>
      <c r="C69" s="8"/>
      <c r="D69" s="18" t="s">
        <v>33</v>
      </c>
      <c r="E69" s="9"/>
      <c r="F69" s="19">
        <f>SUM(F63:F68)</f>
        <v>490</v>
      </c>
      <c r="G69" s="19">
        <f t="shared" ref="G69" si="30">SUM(G63:G68)</f>
        <v>17.399999999999999</v>
      </c>
      <c r="H69" s="19">
        <f t="shared" ref="H69" si="31">SUM(H63:H68)</f>
        <v>42</v>
      </c>
      <c r="I69" s="19">
        <f t="shared" ref="I69" si="32">SUM(I63:I68)</f>
        <v>66.399999999999991</v>
      </c>
      <c r="J69" s="19">
        <f t="shared" ref="J69:L69" si="33">SUM(J63:J68)</f>
        <v>714.07999999999993</v>
      </c>
      <c r="K69" s="25"/>
      <c r="L69" s="19">
        <f t="shared" si="33"/>
        <v>0</v>
      </c>
    </row>
    <row r="70" spans="1:12" ht="15">
      <c r="A70" s="26">
        <f>A63</f>
        <v>1</v>
      </c>
      <c r="B70" s="13">
        <f>B63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 t="s">
        <v>27</v>
      </c>
      <c r="E71" s="42" t="s">
        <v>73</v>
      </c>
      <c r="F71" s="43">
        <v>250</v>
      </c>
      <c r="G71" s="43">
        <v>2.9</v>
      </c>
      <c r="H71" s="43">
        <v>4.2</v>
      </c>
      <c r="I71" s="43">
        <v>13.9</v>
      </c>
      <c r="J71" s="43">
        <v>105</v>
      </c>
      <c r="K71" s="44">
        <v>89</v>
      </c>
      <c r="L71" s="43"/>
    </row>
    <row r="72" spans="1:12" ht="15">
      <c r="A72" s="23"/>
      <c r="B72" s="15"/>
      <c r="C72" s="11"/>
      <c r="D72" s="7" t="s">
        <v>28</v>
      </c>
      <c r="E72" s="42" t="s">
        <v>74</v>
      </c>
      <c r="F72" s="43">
        <v>150</v>
      </c>
      <c r="G72" s="43">
        <v>12.4</v>
      </c>
      <c r="H72" s="43">
        <v>18.3</v>
      </c>
      <c r="I72" s="43">
        <v>14.3</v>
      </c>
      <c r="J72" s="43">
        <v>278.8</v>
      </c>
      <c r="K72" s="44">
        <v>280</v>
      </c>
      <c r="L72" s="43"/>
    </row>
    <row r="73" spans="1:12" ht="15">
      <c r="A73" s="23"/>
      <c r="B73" s="15"/>
      <c r="C73" s="11"/>
      <c r="D73" s="7" t="s">
        <v>29</v>
      </c>
      <c r="E73" s="42" t="s">
        <v>70</v>
      </c>
      <c r="F73" s="43">
        <v>150</v>
      </c>
      <c r="G73" s="43">
        <v>8.5</v>
      </c>
      <c r="H73" s="43">
        <v>6.2</v>
      </c>
      <c r="I73" s="43">
        <v>38.299999999999997</v>
      </c>
      <c r="J73" s="43">
        <v>242.4</v>
      </c>
      <c r="K73" s="44">
        <v>323</v>
      </c>
      <c r="L73" s="43"/>
    </row>
    <row r="74" spans="1:12" ht="15">
      <c r="A74" s="23"/>
      <c r="B74" s="15"/>
      <c r="C74" s="11"/>
      <c r="D74" s="7" t="s">
        <v>30</v>
      </c>
      <c r="E74" s="42" t="s">
        <v>75</v>
      </c>
      <c r="F74" s="43">
        <v>200</v>
      </c>
      <c r="G74" s="43">
        <v>1</v>
      </c>
      <c r="H74" s="43">
        <v>0.2</v>
      </c>
      <c r="I74" s="43">
        <v>19.600000000000001</v>
      </c>
      <c r="J74" s="43">
        <v>83.4</v>
      </c>
      <c r="K74" s="44">
        <v>389</v>
      </c>
      <c r="L74" s="43"/>
    </row>
    <row r="75" spans="1:12" ht="15">
      <c r="A75" s="23"/>
      <c r="B75" s="15"/>
      <c r="C75" s="11"/>
      <c r="D75" s="7" t="s">
        <v>31</v>
      </c>
      <c r="E75" s="42" t="s">
        <v>48</v>
      </c>
      <c r="F75" s="43">
        <v>30</v>
      </c>
      <c r="G75" s="43">
        <v>2.44</v>
      </c>
      <c r="H75" s="43">
        <v>0.63</v>
      </c>
      <c r="I75" s="43">
        <v>15.05</v>
      </c>
      <c r="J75" s="43">
        <v>72.599999999999994</v>
      </c>
      <c r="K75" s="44">
        <v>1</v>
      </c>
      <c r="L75" s="43"/>
    </row>
    <row r="76" spans="1:12" ht="15">
      <c r="A76" s="23"/>
      <c r="B76" s="15"/>
      <c r="C76" s="11"/>
      <c r="D76" s="7" t="s">
        <v>32</v>
      </c>
      <c r="E76" s="42" t="s">
        <v>49</v>
      </c>
      <c r="F76" s="43">
        <v>34</v>
      </c>
      <c r="G76" s="43">
        <v>2.25</v>
      </c>
      <c r="H76" s="43">
        <v>0.3</v>
      </c>
      <c r="I76" s="43">
        <v>14.41</v>
      </c>
      <c r="J76" s="43">
        <v>69.349999999999994</v>
      </c>
      <c r="K76" s="44"/>
      <c r="L76" s="43"/>
    </row>
    <row r="77" spans="1:12" ht="1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4"/>
      <c r="B79" s="17"/>
      <c r="C79" s="8"/>
      <c r="D79" s="18" t="s">
        <v>33</v>
      </c>
      <c r="E79" s="9"/>
      <c r="F79" s="19">
        <f>SUM(F70:F78)</f>
        <v>814</v>
      </c>
      <c r="G79" s="19">
        <f t="shared" ref="G79" si="34">SUM(G70:G78)</f>
        <v>29.490000000000002</v>
      </c>
      <c r="H79" s="19">
        <f t="shared" ref="H79" si="35">SUM(H70:H78)</f>
        <v>29.83</v>
      </c>
      <c r="I79" s="19">
        <f t="shared" ref="I79" si="36">SUM(I70:I78)</f>
        <v>115.55999999999999</v>
      </c>
      <c r="J79" s="19">
        <f t="shared" ref="J79:L79" si="37">SUM(J70:J78)</f>
        <v>851.55000000000007</v>
      </c>
      <c r="K79" s="25"/>
      <c r="L79" s="19">
        <f t="shared" si="37"/>
        <v>0</v>
      </c>
    </row>
    <row r="80" spans="1:12" ht="15.75" customHeight="1" thickBot="1">
      <c r="A80" s="29">
        <f>A63</f>
        <v>1</v>
      </c>
      <c r="B80" s="30">
        <f>B63</f>
        <v>4</v>
      </c>
      <c r="C80" s="54" t="s">
        <v>4</v>
      </c>
      <c r="D80" s="55"/>
      <c r="E80" s="31"/>
      <c r="F80" s="32">
        <f>F69+F79</f>
        <v>1304</v>
      </c>
      <c r="G80" s="32">
        <f t="shared" ref="G80" si="38">G69+G79</f>
        <v>46.89</v>
      </c>
      <c r="H80" s="32">
        <f t="shared" ref="H80" si="39">H69+H79</f>
        <v>71.83</v>
      </c>
      <c r="I80" s="32">
        <f t="shared" ref="I80" si="40">I69+I79</f>
        <v>181.95999999999998</v>
      </c>
      <c r="J80" s="32">
        <f t="shared" ref="J80:L80" si="41">J69+J79</f>
        <v>1565.63</v>
      </c>
      <c r="K80" s="32"/>
      <c r="L80" s="32">
        <f t="shared" si="41"/>
        <v>0</v>
      </c>
    </row>
    <row r="81" spans="1:12" ht="15">
      <c r="A81" s="20">
        <v>1</v>
      </c>
      <c r="B81" s="21">
        <v>5</v>
      </c>
      <c r="C81" s="22" t="s">
        <v>20</v>
      </c>
      <c r="D81" s="5" t="s">
        <v>21</v>
      </c>
      <c r="E81" s="39" t="s">
        <v>76</v>
      </c>
      <c r="F81" s="40">
        <v>90</v>
      </c>
      <c r="G81" s="40">
        <v>12.9</v>
      </c>
      <c r="H81" s="40">
        <v>23.3</v>
      </c>
      <c r="I81" s="40">
        <v>10.3</v>
      </c>
      <c r="J81" s="40">
        <v>302.39999999999998</v>
      </c>
      <c r="K81" s="41">
        <v>269</v>
      </c>
      <c r="L81" s="40"/>
    </row>
    <row r="82" spans="1:12" ht="15">
      <c r="A82" s="23"/>
      <c r="B82" s="15"/>
      <c r="C82" s="11"/>
      <c r="D82" s="6"/>
      <c r="E82" s="42" t="s">
        <v>77</v>
      </c>
      <c r="F82" s="43">
        <v>180</v>
      </c>
      <c r="G82" s="43">
        <v>3.8</v>
      </c>
      <c r="H82" s="43">
        <v>6.3</v>
      </c>
      <c r="I82" s="43">
        <v>25.7</v>
      </c>
      <c r="J82" s="43">
        <v>175.5</v>
      </c>
      <c r="K82" s="44">
        <v>312</v>
      </c>
      <c r="L82" s="43"/>
    </row>
    <row r="83" spans="1:12" ht="15">
      <c r="A83" s="23"/>
      <c r="B83" s="15"/>
      <c r="C83" s="11"/>
      <c r="D83" s="7" t="s">
        <v>22</v>
      </c>
      <c r="E83" s="42" t="s">
        <v>47</v>
      </c>
      <c r="F83" s="43">
        <v>200</v>
      </c>
      <c r="G83" s="43">
        <v>0.16</v>
      </c>
      <c r="H83" s="43">
        <v>0.16</v>
      </c>
      <c r="I83" s="43">
        <v>27.03</v>
      </c>
      <c r="J83" s="43">
        <v>111.13</v>
      </c>
      <c r="K83" s="44">
        <v>394</v>
      </c>
      <c r="L83" s="43"/>
    </row>
    <row r="84" spans="1:12" ht="15">
      <c r="A84" s="23"/>
      <c r="B84" s="15"/>
      <c r="C84" s="11"/>
      <c r="D84" s="7" t="s">
        <v>23</v>
      </c>
      <c r="E84" s="42" t="s">
        <v>57</v>
      </c>
      <c r="F84" s="43">
        <v>30</v>
      </c>
      <c r="G84" s="43">
        <v>2.25</v>
      </c>
      <c r="H84" s="43">
        <v>0.87</v>
      </c>
      <c r="I84" s="43">
        <v>15.42</v>
      </c>
      <c r="J84" s="43">
        <v>78.599999999999994</v>
      </c>
      <c r="K84" s="44"/>
      <c r="L84" s="43"/>
    </row>
    <row r="85" spans="1:12" ht="1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4"/>
      <c r="B88" s="17"/>
      <c r="C88" s="8"/>
      <c r="D88" s="18" t="s">
        <v>33</v>
      </c>
      <c r="E88" s="9"/>
      <c r="F88" s="19">
        <f>SUM(F81:F87)</f>
        <v>500</v>
      </c>
      <c r="G88" s="19">
        <f t="shared" ref="G88" si="42">SUM(G81:G87)</f>
        <v>19.11</v>
      </c>
      <c r="H88" s="19">
        <f t="shared" ref="H88" si="43">SUM(H81:H87)</f>
        <v>30.630000000000003</v>
      </c>
      <c r="I88" s="19">
        <f t="shared" ref="I88" si="44">SUM(I81:I87)</f>
        <v>78.45</v>
      </c>
      <c r="J88" s="19">
        <f t="shared" ref="J88:L88" si="45">SUM(J81:J87)</f>
        <v>667.63</v>
      </c>
      <c r="K88" s="25"/>
      <c r="L88" s="19">
        <f t="shared" si="45"/>
        <v>0</v>
      </c>
    </row>
    <row r="89" spans="1:12" ht="1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27</v>
      </c>
      <c r="E90" s="42" t="s">
        <v>59</v>
      </c>
      <c r="F90" s="43">
        <v>250</v>
      </c>
      <c r="G90" s="43">
        <v>2</v>
      </c>
      <c r="H90" s="43">
        <v>4.3</v>
      </c>
      <c r="I90" s="43">
        <v>15.5</v>
      </c>
      <c r="J90" s="43">
        <v>108.8</v>
      </c>
      <c r="K90" s="44">
        <v>77</v>
      </c>
      <c r="L90" s="43"/>
    </row>
    <row r="91" spans="1:12" ht="15">
      <c r="A91" s="23"/>
      <c r="B91" s="15"/>
      <c r="C91" s="11"/>
      <c r="D91" s="7" t="s">
        <v>28</v>
      </c>
      <c r="E91" s="42" t="s">
        <v>78</v>
      </c>
      <c r="F91" s="43">
        <v>240</v>
      </c>
      <c r="G91" s="43">
        <v>24.9</v>
      </c>
      <c r="H91" s="43">
        <v>33.799999999999997</v>
      </c>
      <c r="I91" s="43">
        <v>42.7</v>
      </c>
      <c r="J91" s="43">
        <v>574.79999999999995</v>
      </c>
      <c r="K91" s="44">
        <v>311</v>
      </c>
      <c r="L91" s="43"/>
    </row>
    <row r="92" spans="1:12" ht="15">
      <c r="A92" s="23"/>
      <c r="B92" s="15"/>
      <c r="C92" s="11"/>
      <c r="D92" s="7"/>
      <c r="E92" s="42" t="s">
        <v>79</v>
      </c>
      <c r="F92" s="43">
        <v>60</v>
      </c>
      <c r="G92" s="43">
        <v>0.5</v>
      </c>
      <c r="H92" s="43">
        <v>0.1</v>
      </c>
      <c r="I92" s="43">
        <v>1</v>
      </c>
      <c r="J92" s="43">
        <v>7.8</v>
      </c>
      <c r="K92" s="44"/>
      <c r="L92" s="43"/>
    </row>
    <row r="93" spans="1:12" ht="15">
      <c r="A93" s="23"/>
      <c r="B93" s="15"/>
      <c r="C93" s="11"/>
      <c r="D93" s="7" t="s">
        <v>30</v>
      </c>
      <c r="E93" s="42" t="s">
        <v>43</v>
      </c>
      <c r="F93" s="43" t="s">
        <v>80</v>
      </c>
      <c r="G93" s="43">
        <v>0</v>
      </c>
      <c r="H93" s="43">
        <v>0</v>
      </c>
      <c r="I93" s="43">
        <v>15.7</v>
      </c>
      <c r="J93" s="43">
        <v>62.8</v>
      </c>
      <c r="K93" s="44">
        <v>430</v>
      </c>
      <c r="L93" s="43"/>
    </row>
    <row r="94" spans="1:12" ht="15">
      <c r="A94" s="23"/>
      <c r="B94" s="15"/>
      <c r="C94" s="11"/>
      <c r="D94" s="7" t="s">
        <v>31</v>
      </c>
      <c r="E94" s="42" t="s">
        <v>48</v>
      </c>
      <c r="F94" s="43">
        <v>30</v>
      </c>
      <c r="G94" s="43">
        <v>2.44</v>
      </c>
      <c r="H94" s="43">
        <v>0.63</v>
      </c>
      <c r="I94" s="43">
        <v>15.05</v>
      </c>
      <c r="J94" s="43">
        <v>72.599999999999994</v>
      </c>
      <c r="K94" s="44">
        <v>1</v>
      </c>
      <c r="L94" s="43"/>
    </row>
    <row r="95" spans="1:12" ht="15">
      <c r="A95" s="23"/>
      <c r="B95" s="15"/>
      <c r="C95" s="11"/>
      <c r="D95" s="7" t="s">
        <v>32</v>
      </c>
      <c r="E95" s="42" t="s">
        <v>49</v>
      </c>
      <c r="F95" s="43">
        <v>34</v>
      </c>
      <c r="G95" s="43">
        <v>2.25</v>
      </c>
      <c r="H95" s="43">
        <v>0.3</v>
      </c>
      <c r="I95" s="43">
        <v>14.41</v>
      </c>
      <c r="J95" s="43">
        <v>69.349999999999994</v>
      </c>
      <c r="K95" s="44"/>
      <c r="L95" s="43"/>
    </row>
    <row r="96" spans="1:12" ht="1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4"/>
      <c r="B98" s="17"/>
      <c r="C98" s="8"/>
      <c r="D98" s="18" t="s">
        <v>33</v>
      </c>
      <c r="E98" s="9"/>
      <c r="F98" s="19">
        <f>SUM(F89:F97)</f>
        <v>614</v>
      </c>
      <c r="G98" s="19">
        <f t="shared" ref="G98" si="46">SUM(G89:G97)</f>
        <v>32.090000000000003</v>
      </c>
      <c r="H98" s="19">
        <f t="shared" ref="H98" si="47">SUM(H89:H97)</f>
        <v>39.129999999999995</v>
      </c>
      <c r="I98" s="19">
        <f t="shared" ref="I98" si="48">SUM(I89:I97)</f>
        <v>104.36</v>
      </c>
      <c r="J98" s="19">
        <f t="shared" ref="J98:L98" si="49">SUM(J89:J97)</f>
        <v>896.14999999999986</v>
      </c>
      <c r="K98" s="25"/>
      <c r="L98" s="19">
        <f t="shared" si="49"/>
        <v>0</v>
      </c>
    </row>
    <row r="99" spans="1:12" ht="15.75" customHeight="1" thickBot="1">
      <c r="A99" s="29">
        <f>A81</f>
        <v>1</v>
      </c>
      <c r="B99" s="30">
        <f>B81</f>
        <v>5</v>
      </c>
      <c r="C99" s="54" t="s">
        <v>4</v>
      </c>
      <c r="D99" s="55"/>
      <c r="E99" s="31"/>
      <c r="F99" s="32">
        <f>F88+F98</f>
        <v>1114</v>
      </c>
      <c r="G99" s="32">
        <f t="shared" ref="G99" si="50">G88+G98</f>
        <v>51.2</v>
      </c>
      <c r="H99" s="32">
        <f t="shared" ref="H99" si="51">H88+H98</f>
        <v>69.759999999999991</v>
      </c>
      <c r="I99" s="32">
        <f t="shared" ref="I99" si="52">I88+I98</f>
        <v>182.81</v>
      </c>
      <c r="J99" s="32">
        <f t="shared" ref="J99:L99" si="53">J88+J98</f>
        <v>1563.7799999999997</v>
      </c>
      <c r="K99" s="32"/>
      <c r="L99" s="32">
        <f t="shared" si="53"/>
        <v>0</v>
      </c>
    </row>
    <row r="100" spans="1:12" ht="15">
      <c r="A100" s="20">
        <v>2</v>
      </c>
      <c r="B100" s="21">
        <v>1</v>
      </c>
      <c r="C100" s="22" t="s">
        <v>20</v>
      </c>
      <c r="D100" s="5" t="s">
        <v>21</v>
      </c>
      <c r="E100" s="39" t="s">
        <v>81</v>
      </c>
      <c r="F100" s="40">
        <v>250</v>
      </c>
      <c r="G100" s="40">
        <v>8.9</v>
      </c>
      <c r="H100" s="40">
        <v>10.7</v>
      </c>
      <c r="I100" s="40">
        <v>43.5</v>
      </c>
      <c r="J100" s="40">
        <v>306.60000000000002</v>
      </c>
      <c r="K100" s="41">
        <v>189</v>
      </c>
      <c r="L100" s="40"/>
    </row>
    <row r="101" spans="1:12" ht="15">
      <c r="A101" s="23"/>
      <c r="B101" s="15"/>
      <c r="C101" s="11"/>
      <c r="D101" s="6"/>
      <c r="E101" s="42" t="s">
        <v>58</v>
      </c>
      <c r="F101" s="43">
        <v>40</v>
      </c>
      <c r="G101" s="43">
        <v>5</v>
      </c>
      <c r="H101" s="43">
        <v>4.5</v>
      </c>
      <c r="I101" s="43">
        <v>0.3</v>
      </c>
      <c r="J101" s="43">
        <v>61.3</v>
      </c>
      <c r="K101" s="44">
        <v>209</v>
      </c>
      <c r="L101" s="43"/>
    </row>
    <row r="102" spans="1:12" ht="15">
      <c r="A102" s="23"/>
      <c r="B102" s="15"/>
      <c r="C102" s="11"/>
      <c r="D102" s="7" t="s">
        <v>22</v>
      </c>
      <c r="E102" s="42" t="s">
        <v>43</v>
      </c>
      <c r="F102" s="43">
        <v>200</v>
      </c>
      <c r="G102" s="43">
        <v>0</v>
      </c>
      <c r="H102" s="43">
        <v>0</v>
      </c>
      <c r="I102" s="43">
        <v>15.7</v>
      </c>
      <c r="J102" s="43">
        <v>62.78</v>
      </c>
      <c r="K102" s="44">
        <v>430</v>
      </c>
      <c r="L102" s="43"/>
    </row>
    <row r="103" spans="1:12" ht="15">
      <c r="A103" s="23"/>
      <c r="B103" s="15"/>
      <c r="C103" s="11"/>
      <c r="D103" s="7" t="s">
        <v>23</v>
      </c>
      <c r="E103" s="42" t="s">
        <v>44</v>
      </c>
      <c r="F103" s="43">
        <v>60</v>
      </c>
      <c r="G103" s="43">
        <v>6.73</v>
      </c>
      <c r="H103" s="43">
        <v>16.75</v>
      </c>
      <c r="I103" s="43">
        <v>15.5</v>
      </c>
      <c r="J103" s="43">
        <v>222.89</v>
      </c>
      <c r="K103" s="44">
        <v>3</v>
      </c>
      <c r="L103" s="43"/>
    </row>
    <row r="104" spans="1:12" ht="1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4"/>
      <c r="B107" s="17"/>
      <c r="C107" s="8"/>
      <c r="D107" s="18" t="s">
        <v>33</v>
      </c>
      <c r="E107" s="9"/>
      <c r="F107" s="19">
        <f>SUM(F100:F106)</f>
        <v>550</v>
      </c>
      <c r="G107" s="19">
        <f t="shared" ref="G107:J107" si="54">SUM(G100:G106)</f>
        <v>20.630000000000003</v>
      </c>
      <c r="H107" s="19">
        <f t="shared" si="54"/>
        <v>31.95</v>
      </c>
      <c r="I107" s="19">
        <f t="shared" si="54"/>
        <v>75</v>
      </c>
      <c r="J107" s="19">
        <f t="shared" si="54"/>
        <v>653.57000000000005</v>
      </c>
      <c r="K107" s="25"/>
      <c r="L107" s="19">
        <f t="shared" ref="L107" si="55">SUM(L100:L106)</f>
        <v>0</v>
      </c>
    </row>
    <row r="108" spans="1:12" ht="15">
      <c r="A108" s="26">
        <f>A100</f>
        <v>2</v>
      </c>
      <c r="B108" s="13">
        <f>B100</f>
        <v>1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27</v>
      </c>
      <c r="E109" s="42" t="s">
        <v>82</v>
      </c>
      <c r="F109" s="43">
        <v>250</v>
      </c>
      <c r="G109" s="43">
        <v>5.73</v>
      </c>
      <c r="H109" s="43">
        <v>4.54</v>
      </c>
      <c r="I109" s="43">
        <v>18.75</v>
      </c>
      <c r="J109" s="43">
        <v>139.02000000000001</v>
      </c>
      <c r="K109" s="44">
        <v>99</v>
      </c>
      <c r="L109" s="43"/>
    </row>
    <row r="110" spans="1:12" ht="15">
      <c r="A110" s="23"/>
      <c r="B110" s="15"/>
      <c r="C110" s="11"/>
      <c r="D110" s="7" t="s">
        <v>28</v>
      </c>
      <c r="E110" s="42" t="s">
        <v>83</v>
      </c>
      <c r="F110" s="43">
        <v>100</v>
      </c>
      <c r="G110" s="43">
        <v>25.5</v>
      </c>
      <c r="H110" s="43">
        <v>25.7</v>
      </c>
      <c r="I110" s="43">
        <v>0.3</v>
      </c>
      <c r="J110" s="43">
        <v>334</v>
      </c>
      <c r="K110" s="44">
        <v>307</v>
      </c>
      <c r="L110" s="43"/>
    </row>
    <row r="111" spans="1:12" ht="15">
      <c r="A111" s="23"/>
      <c r="B111" s="15"/>
      <c r="C111" s="11"/>
      <c r="D111" s="7" t="s">
        <v>29</v>
      </c>
      <c r="E111" s="42" t="s">
        <v>70</v>
      </c>
      <c r="F111" s="43">
        <v>150</v>
      </c>
      <c r="G111" s="43">
        <v>8.5</v>
      </c>
      <c r="H111" s="43">
        <v>6.2</v>
      </c>
      <c r="I111" s="43">
        <v>38.299999999999997</v>
      </c>
      <c r="J111" s="43">
        <v>242.4</v>
      </c>
      <c r="K111" s="44">
        <v>323</v>
      </c>
      <c r="L111" s="43"/>
    </row>
    <row r="112" spans="1:12" ht="15">
      <c r="A112" s="23"/>
      <c r="B112" s="15"/>
      <c r="C112" s="11"/>
      <c r="D112" s="7" t="s">
        <v>30</v>
      </c>
      <c r="E112" s="42" t="s">
        <v>47</v>
      </c>
      <c r="F112" s="43">
        <v>200</v>
      </c>
      <c r="G112" s="43">
        <v>0.16</v>
      </c>
      <c r="H112" s="43">
        <v>0.16</v>
      </c>
      <c r="I112" s="43">
        <v>27.03</v>
      </c>
      <c r="J112" s="43">
        <v>111.13</v>
      </c>
      <c r="K112" s="44">
        <v>394</v>
      </c>
      <c r="L112" s="43"/>
    </row>
    <row r="113" spans="1:12" ht="15">
      <c r="A113" s="23"/>
      <c r="B113" s="15"/>
      <c r="C113" s="11"/>
      <c r="D113" s="7" t="s">
        <v>31</v>
      </c>
      <c r="E113" s="42" t="s">
        <v>48</v>
      </c>
      <c r="F113" s="43">
        <v>30</v>
      </c>
      <c r="G113" s="43">
        <v>2.44</v>
      </c>
      <c r="H113" s="43">
        <v>0.63</v>
      </c>
      <c r="I113" s="43">
        <v>15.05</v>
      </c>
      <c r="J113" s="43">
        <v>72.599999999999994</v>
      </c>
      <c r="K113" s="44">
        <v>1</v>
      </c>
      <c r="L113" s="43"/>
    </row>
    <row r="114" spans="1:12" ht="15">
      <c r="A114" s="23"/>
      <c r="B114" s="15"/>
      <c r="C114" s="11"/>
      <c r="D114" s="7" t="s">
        <v>32</v>
      </c>
      <c r="E114" s="42" t="s">
        <v>49</v>
      </c>
      <c r="F114" s="43">
        <v>34</v>
      </c>
      <c r="G114" s="43">
        <v>2.25</v>
      </c>
      <c r="H114" s="43">
        <v>0.3</v>
      </c>
      <c r="I114" s="43">
        <v>14.41</v>
      </c>
      <c r="J114" s="43">
        <v>69.349999999999994</v>
      </c>
      <c r="K114" s="44"/>
      <c r="L114" s="43"/>
    </row>
    <row r="115" spans="1:12" ht="1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4"/>
      <c r="B117" s="17"/>
      <c r="C117" s="8"/>
      <c r="D117" s="18" t="s">
        <v>33</v>
      </c>
      <c r="E117" s="9"/>
      <c r="F117" s="19">
        <f>SUM(F108:F116)</f>
        <v>764</v>
      </c>
      <c r="G117" s="19">
        <f t="shared" ref="G117:J117" si="56">SUM(G108:G116)</f>
        <v>44.58</v>
      </c>
      <c r="H117" s="19">
        <f t="shared" si="56"/>
        <v>37.529999999999994</v>
      </c>
      <c r="I117" s="19">
        <f t="shared" si="56"/>
        <v>113.83999999999999</v>
      </c>
      <c r="J117" s="19">
        <f t="shared" si="56"/>
        <v>968.5</v>
      </c>
      <c r="K117" s="25"/>
      <c r="L117" s="19">
        <f t="shared" ref="L117" si="57">SUM(L108:L116)</f>
        <v>0</v>
      </c>
    </row>
    <row r="118" spans="1:12" ht="15.75" thickBot="1">
      <c r="A118" s="29">
        <f>A100</f>
        <v>2</v>
      </c>
      <c r="B118" s="30">
        <f>B100</f>
        <v>1</v>
      </c>
      <c r="C118" s="54" t="s">
        <v>4</v>
      </c>
      <c r="D118" s="55"/>
      <c r="E118" s="31"/>
      <c r="F118" s="32">
        <f>F107+F117</f>
        <v>1314</v>
      </c>
      <c r="G118" s="32">
        <f t="shared" ref="G118" si="58">G107+G117</f>
        <v>65.210000000000008</v>
      </c>
      <c r="H118" s="32">
        <f t="shared" ref="H118" si="59">H107+H117</f>
        <v>69.47999999999999</v>
      </c>
      <c r="I118" s="32">
        <f t="shared" ref="I118" si="60">I107+I117</f>
        <v>188.83999999999997</v>
      </c>
      <c r="J118" s="32">
        <f t="shared" ref="J118:L118" si="61">J107+J117</f>
        <v>1622.0700000000002</v>
      </c>
      <c r="K118" s="32"/>
      <c r="L118" s="32">
        <f t="shared" si="61"/>
        <v>0</v>
      </c>
    </row>
    <row r="119" spans="1:12" ht="15">
      <c r="A119" s="14">
        <v>2</v>
      </c>
      <c r="B119" s="15">
        <v>2</v>
      </c>
      <c r="C119" s="22" t="s">
        <v>20</v>
      </c>
      <c r="D119" s="5" t="s">
        <v>21</v>
      </c>
      <c r="E119" s="39" t="s">
        <v>84</v>
      </c>
      <c r="F119" s="40">
        <v>100</v>
      </c>
      <c r="G119" s="40">
        <v>16.41</v>
      </c>
      <c r="H119" s="40">
        <v>23.35</v>
      </c>
      <c r="I119" s="40">
        <v>16.18</v>
      </c>
      <c r="J119" s="40">
        <v>340.5</v>
      </c>
      <c r="K119" s="41">
        <v>314</v>
      </c>
      <c r="L119" s="40"/>
    </row>
    <row r="120" spans="1:12" ht="15">
      <c r="A120" s="14"/>
      <c r="B120" s="15"/>
      <c r="C120" s="11"/>
      <c r="D120" s="6"/>
      <c r="E120" s="42" t="s">
        <v>63</v>
      </c>
      <c r="F120" s="43">
        <v>160</v>
      </c>
      <c r="G120" s="43">
        <v>5.8</v>
      </c>
      <c r="H120" s="43">
        <v>4.9000000000000004</v>
      </c>
      <c r="I120" s="43">
        <v>37.200000000000003</v>
      </c>
      <c r="J120" s="43">
        <v>216.8</v>
      </c>
      <c r="K120" s="44">
        <v>331</v>
      </c>
      <c r="L120" s="43"/>
    </row>
    <row r="121" spans="1:12" ht="15">
      <c r="A121" s="14"/>
      <c r="B121" s="15"/>
      <c r="C121" s="11"/>
      <c r="D121" s="7" t="s">
        <v>22</v>
      </c>
      <c r="E121" s="42" t="s">
        <v>85</v>
      </c>
      <c r="F121" s="43">
        <v>200</v>
      </c>
      <c r="G121" s="43">
        <v>3.6</v>
      </c>
      <c r="H121" s="43">
        <v>3.7</v>
      </c>
      <c r="I121" s="43">
        <v>23.8</v>
      </c>
      <c r="J121" s="43">
        <v>143.69999999999999</v>
      </c>
      <c r="K121" s="44">
        <v>383</v>
      </c>
      <c r="L121" s="43"/>
    </row>
    <row r="122" spans="1:12" ht="15">
      <c r="A122" s="14"/>
      <c r="B122" s="15"/>
      <c r="C122" s="11"/>
      <c r="D122" s="7" t="s">
        <v>23</v>
      </c>
      <c r="E122" s="42" t="s">
        <v>50</v>
      </c>
      <c r="F122" s="43">
        <v>40</v>
      </c>
      <c r="G122" s="43">
        <v>2.2999999999999998</v>
      </c>
      <c r="H122" s="43">
        <v>9.1</v>
      </c>
      <c r="I122" s="43">
        <v>15.5</v>
      </c>
      <c r="J122" s="43">
        <v>153.4</v>
      </c>
      <c r="K122" s="44">
        <v>1</v>
      </c>
      <c r="L122" s="43"/>
    </row>
    <row r="123" spans="1:12" ht="1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6"/>
      <c r="B126" s="17"/>
      <c r="C126" s="8"/>
      <c r="D126" s="18" t="s">
        <v>33</v>
      </c>
      <c r="E126" s="9"/>
      <c r="F126" s="19">
        <f>SUM(F119:F125)</f>
        <v>500</v>
      </c>
      <c r="G126" s="19">
        <f t="shared" ref="G126:J126" si="62">SUM(G119:G125)</f>
        <v>28.110000000000003</v>
      </c>
      <c r="H126" s="19">
        <f t="shared" si="62"/>
        <v>41.05</v>
      </c>
      <c r="I126" s="19">
        <f t="shared" si="62"/>
        <v>92.68</v>
      </c>
      <c r="J126" s="19">
        <f t="shared" si="62"/>
        <v>854.4</v>
      </c>
      <c r="K126" s="25"/>
      <c r="L126" s="19">
        <f t="shared" ref="L126" si="63">SUM(L119:L125)</f>
        <v>0</v>
      </c>
    </row>
    <row r="127" spans="1:12" ht="15">
      <c r="A127" s="13">
        <f>A119</f>
        <v>2</v>
      </c>
      <c r="B127" s="13">
        <f>B119</f>
        <v>2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7" t="s">
        <v>27</v>
      </c>
      <c r="E128" s="42" t="s">
        <v>86</v>
      </c>
      <c r="F128" s="43">
        <v>250</v>
      </c>
      <c r="G128" s="43">
        <v>1.7</v>
      </c>
      <c r="H128" s="43">
        <v>4.2</v>
      </c>
      <c r="I128" s="43">
        <v>12.4</v>
      </c>
      <c r="J128" s="43">
        <v>94.9</v>
      </c>
      <c r="K128" s="44">
        <v>76</v>
      </c>
      <c r="L128" s="43"/>
    </row>
    <row r="129" spans="1:12" ht="15">
      <c r="A129" s="14"/>
      <c r="B129" s="15"/>
      <c r="C129" s="11"/>
      <c r="D129" s="7" t="s">
        <v>28</v>
      </c>
      <c r="E129" s="42" t="s">
        <v>87</v>
      </c>
      <c r="F129" s="43">
        <v>100</v>
      </c>
      <c r="G129" s="43">
        <v>9.6999999999999993</v>
      </c>
      <c r="H129" s="43">
        <v>28.4</v>
      </c>
      <c r="I129" s="43">
        <v>0.4</v>
      </c>
      <c r="J129" s="43">
        <v>296.2</v>
      </c>
      <c r="K129" s="44">
        <v>243</v>
      </c>
      <c r="L129" s="43"/>
    </row>
    <row r="130" spans="1:12" ht="15">
      <c r="A130" s="14"/>
      <c r="B130" s="15"/>
      <c r="C130" s="11"/>
      <c r="D130" s="7" t="s">
        <v>29</v>
      </c>
      <c r="E130" s="42" t="s">
        <v>88</v>
      </c>
      <c r="F130" s="43">
        <v>150</v>
      </c>
      <c r="G130" s="43">
        <v>3.7</v>
      </c>
      <c r="H130" s="43">
        <v>6.1</v>
      </c>
      <c r="I130" s="43">
        <v>38.799999999999997</v>
      </c>
      <c r="J130" s="43">
        <v>225.2</v>
      </c>
      <c r="K130" s="44">
        <v>325</v>
      </c>
      <c r="L130" s="43"/>
    </row>
    <row r="131" spans="1:12" ht="15">
      <c r="A131" s="14"/>
      <c r="B131" s="15"/>
      <c r="C131" s="11"/>
      <c r="D131" s="7" t="s">
        <v>30</v>
      </c>
      <c r="E131" s="42" t="s">
        <v>89</v>
      </c>
      <c r="F131" s="43">
        <v>200</v>
      </c>
      <c r="G131" s="43">
        <v>0</v>
      </c>
      <c r="H131" s="43">
        <v>0</v>
      </c>
      <c r="I131" s="43">
        <v>15.7</v>
      </c>
      <c r="J131" s="43">
        <v>62.8</v>
      </c>
      <c r="K131" s="44">
        <v>430</v>
      </c>
      <c r="L131" s="43"/>
    </row>
    <row r="132" spans="1:12" ht="15">
      <c r="A132" s="14"/>
      <c r="B132" s="15"/>
      <c r="C132" s="11"/>
      <c r="D132" s="7" t="s">
        <v>31</v>
      </c>
      <c r="E132" s="42" t="s">
        <v>48</v>
      </c>
      <c r="F132" s="43">
        <v>30</v>
      </c>
      <c r="G132" s="43">
        <v>2.44</v>
      </c>
      <c r="H132" s="43">
        <v>0.63</v>
      </c>
      <c r="I132" s="43">
        <v>15.05</v>
      </c>
      <c r="J132" s="43">
        <v>72.599999999999994</v>
      </c>
      <c r="K132" s="44">
        <v>1</v>
      </c>
      <c r="L132" s="43"/>
    </row>
    <row r="133" spans="1:12" ht="15">
      <c r="A133" s="14"/>
      <c r="B133" s="15"/>
      <c r="C133" s="11"/>
      <c r="D133" s="7" t="s">
        <v>32</v>
      </c>
      <c r="E133" s="42" t="s">
        <v>49</v>
      </c>
      <c r="F133" s="43">
        <v>34</v>
      </c>
      <c r="G133" s="43">
        <v>2.25</v>
      </c>
      <c r="H133" s="43">
        <v>0.3</v>
      </c>
      <c r="I133" s="43">
        <v>14.41</v>
      </c>
      <c r="J133" s="43">
        <v>69.349999999999994</v>
      </c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6"/>
      <c r="B136" s="17"/>
      <c r="C136" s="8"/>
      <c r="D136" s="18" t="s">
        <v>33</v>
      </c>
      <c r="E136" s="9"/>
      <c r="F136" s="19">
        <f>SUM(F127:F135)</f>
        <v>764</v>
      </c>
      <c r="G136" s="19">
        <f t="shared" ref="G136:J136" si="64">SUM(G127:G135)</f>
        <v>19.79</v>
      </c>
      <c r="H136" s="19">
        <f t="shared" si="64"/>
        <v>39.630000000000003</v>
      </c>
      <c r="I136" s="19">
        <f t="shared" si="64"/>
        <v>96.759999999999991</v>
      </c>
      <c r="J136" s="19">
        <f t="shared" si="64"/>
        <v>821.05</v>
      </c>
      <c r="K136" s="25"/>
      <c r="L136" s="19">
        <f t="shared" ref="L136" si="65">SUM(L127:L135)</f>
        <v>0</v>
      </c>
    </row>
    <row r="137" spans="1:12" ht="15.75" thickBot="1">
      <c r="A137" s="33">
        <f>A119</f>
        <v>2</v>
      </c>
      <c r="B137" s="33">
        <f>B119</f>
        <v>2</v>
      </c>
      <c r="C137" s="54" t="s">
        <v>4</v>
      </c>
      <c r="D137" s="55"/>
      <c r="E137" s="31"/>
      <c r="F137" s="32">
        <f>F126+F136</f>
        <v>1264</v>
      </c>
      <c r="G137" s="32">
        <f t="shared" ref="G137" si="66">G126+G136</f>
        <v>47.900000000000006</v>
      </c>
      <c r="H137" s="32">
        <f t="shared" ref="H137" si="67">H126+H136</f>
        <v>80.680000000000007</v>
      </c>
      <c r="I137" s="32">
        <f t="shared" ref="I137" si="68">I126+I136</f>
        <v>189.44</v>
      </c>
      <c r="J137" s="32">
        <f t="shared" ref="J137:L137" si="69">J126+J136</f>
        <v>1675.4499999999998</v>
      </c>
      <c r="K137" s="32"/>
      <c r="L137" s="32">
        <f t="shared" si="69"/>
        <v>0</v>
      </c>
    </row>
    <row r="138" spans="1:12" ht="15">
      <c r="A138" s="20">
        <v>2</v>
      </c>
      <c r="B138" s="21">
        <v>3</v>
      </c>
      <c r="C138" s="22" t="s">
        <v>20</v>
      </c>
      <c r="D138" s="5" t="s">
        <v>21</v>
      </c>
      <c r="E138" s="39" t="s">
        <v>90</v>
      </c>
      <c r="F138" s="40">
        <v>130</v>
      </c>
      <c r="G138" s="40">
        <v>15.9</v>
      </c>
      <c r="H138" s="40">
        <v>17.399999999999999</v>
      </c>
      <c r="I138" s="40">
        <v>11.4</v>
      </c>
      <c r="J138" s="40">
        <v>265.5</v>
      </c>
      <c r="K138" s="41">
        <v>284</v>
      </c>
      <c r="L138" s="40"/>
    </row>
    <row r="139" spans="1:12" ht="15">
      <c r="A139" s="23"/>
      <c r="B139" s="15"/>
      <c r="C139" s="11"/>
      <c r="D139" s="6"/>
      <c r="E139" s="42" t="s">
        <v>54</v>
      </c>
      <c r="F139" s="43">
        <v>230</v>
      </c>
      <c r="G139" s="43">
        <v>13</v>
      </c>
      <c r="H139" s="43">
        <v>9.5</v>
      </c>
      <c r="I139" s="43">
        <v>58.7</v>
      </c>
      <c r="J139" s="43">
        <v>371.7</v>
      </c>
      <c r="K139" s="44">
        <v>323</v>
      </c>
      <c r="L139" s="43"/>
    </row>
    <row r="140" spans="1:12" ht="15">
      <c r="A140" s="23"/>
      <c r="B140" s="15"/>
      <c r="C140" s="11"/>
      <c r="D140" s="7" t="s">
        <v>22</v>
      </c>
      <c r="E140" s="42" t="s">
        <v>91</v>
      </c>
      <c r="F140" s="43" t="s">
        <v>53</v>
      </c>
      <c r="G140" s="43">
        <v>0.1</v>
      </c>
      <c r="H140" s="43">
        <v>0</v>
      </c>
      <c r="I140" s="43">
        <v>15.9</v>
      </c>
      <c r="J140" s="43">
        <v>65.3</v>
      </c>
      <c r="K140" s="44">
        <v>431</v>
      </c>
      <c r="L140" s="43"/>
    </row>
    <row r="141" spans="1:12" ht="15.75" customHeight="1">
      <c r="A141" s="23"/>
      <c r="B141" s="15"/>
      <c r="C141" s="11"/>
      <c r="D141" s="7" t="s">
        <v>23</v>
      </c>
      <c r="E141" s="42" t="s">
        <v>44</v>
      </c>
      <c r="F141" s="43">
        <v>60</v>
      </c>
      <c r="G141" s="43">
        <v>6.9</v>
      </c>
      <c r="H141" s="43">
        <v>11.3</v>
      </c>
      <c r="I141" s="43">
        <v>18.600000000000001</v>
      </c>
      <c r="J141" s="43">
        <v>204.7</v>
      </c>
      <c r="K141" s="44">
        <v>3</v>
      </c>
      <c r="L141" s="43"/>
    </row>
    <row r="142" spans="1:12" ht="1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4"/>
      <c r="B145" s="17"/>
      <c r="C145" s="8"/>
      <c r="D145" s="18" t="s">
        <v>33</v>
      </c>
      <c r="E145" s="9"/>
      <c r="F145" s="19">
        <f>SUM(F138:F144)</f>
        <v>420</v>
      </c>
      <c r="G145" s="19">
        <f t="shared" ref="G145:J145" si="70">SUM(G138:G144)</f>
        <v>35.9</v>
      </c>
      <c r="H145" s="19">
        <f t="shared" si="70"/>
        <v>38.200000000000003</v>
      </c>
      <c r="I145" s="19">
        <f t="shared" si="70"/>
        <v>104.60000000000002</v>
      </c>
      <c r="J145" s="19">
        <f t="shared" si="70"/>
        <v>907.2</v>
      </c>
      <c r="K145" s="25"/>
      <c r="L145" s="19">
        <f t="shared" ref="L145" si="71">SUM(L138:L144)</f>
        <v>0</v>
      </c>
    </row>
    <row r="146" spans="1:12" ht="15">
      <c r="A146" s="26">
        <f>A138</f>
        <v>2</v>
      </c>
      <c r="B146" s="13">
        <f>B138</f>
        <v>3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7" t="s">
        <v>27</v>
      </c>
      <c r="E147" s="42" t="s">
        <v>92</v>
      </c>
      <c r="F147" s="43">
        <v>250</v>
      </c>
      <c r="G147" s="43">
        <v>9</v>
      </c>
      <c r="H147" s="43">
        <v>3.3</v>
      </c>
      <c r="I147" s="43">
        <v>16.5</v>
      </c>
      <c r="J147" s="43">
        <v>132.5</v>
      </c>
      <c r="K147" s="44">
        <v>87</v>
      </c>
      <c r="L147" s="43"/>
    </row>
    <row r="148" spans="1:12" ht="15">
      <c r="A148" s="23"/>
      <c r="B148" s="15"/>
      <c r="C148" s="11"/>
      <c r="D148" s="7" t="s">
        <v>28</v>
      </c>
      <c r="E148" s="42" t="s">
        <v>93</v>
      </c>
      <c r="F148" s="43">
        <v>100</v>
      </c>
      <c r="G148" s="43">
        <v>21.4</v>
      </c>
      <c r="H148" s="43">
        <v>13.9</v>
      </c>
      <c r="I148" s="43">
        <v>3.7</v>
      </c>
      <c r="J148" s="43">
        <v>251.4</v>
      </c>
      <c r="K148" s="44">
        <v>256</v>
      </c>
      <c r="L148" s="43"/>
    </row>
    <row r="149" spans="1:12" ht="15">
      <c r="A149" s="23"/>
      <c r="B149" s="15"/>
      <c r="C149" s="11"/>
      <c r="D149" s="7" t="s">
        <v>29</v>
      </c>
      <c r="E149" s="42" t="s">
        <v>77</v>
      </c>
      <c r="F149" s="43">
        <v>150</v>
      </c>
      <c r="G149" s="43">
        <v>3.2</v>
      </c>
      <c r="H149" s="43">
        <v>5.3</v>
      </c>
      <c r="I149" s="43">
        <v>21.4</v>
      </c>
      <c r="J149" s="43">
        <v>146.69999999999999</v>
      </c>
      <c r="K149" s="44">
        <v>312</v>
      </c>
      <c r="L149" s="43"/>
    </row>
    <row r="150" spans="1:12" ht="15">
      <c r="A150" s="23"/>
      <c r="B150" s="15"/>
      <c r="C150" s="11"/>
      <c r="D150" s="7" t="s">
        <v>30</v>
      </c>
      <c r="E150" s="42" t="s">
        <v>94</v>
      </c>
      <c r="F150" s="43">
        <v>200</v>
      </c>
      <c r="G150" s="43">
        <v>1</v>
      </c>
      <c r="H150" s="43">
        <v>0.2</v>
      </c>
      <c r="I150" s="43">
        <v>19.600000000000001</v>
      </c>
      <c r="J150" s="43">
        <v>83.4</v>
      </c>
      <c r="K150" s="44">
        <v>389</v>
      </c>
      <c r="L150" s="43"/>
    </row>
    <row r="151" spans="1:12" ht="15">
      <c r="A151" s="23"/>
      <c r="B151" s="15"/>
      <c r="C151" s="11"/>
      <c r="D151" s="7" t="s">
        <v>31</v>
      </c>
      <c r="E151" s="42" t="s">
        <v>48</v>
      </c>
      <c r="F151" s="43">
        <v>30</v>
      </c>
      <c r="G151" s="43">
        <v>2.44</v>
      </c>
      <c r="H151" s="43">
        <v>0.63</v>
      </c>
      <c r="I151" s="43">
        <v>15.05</v>
      </c>
      <c r="J151" s="43">
        <v>72.599999999999994</v>
      </c>
      <c r="K151" s="44">
        <v>1</v>
      </c>
      <c r="L151" s="43"/>
    </row>
    <row r="152" spans="1:12" ht="15">
      <c r="A152" s="23"/>
      <c r="B152" s="15"/>
      <c r="C152" s="11"/>
      <c r="D152" s="7" t="s">
        <v>32</v>
      </c>
      <c r="E152" s="42" t="s">
        <v>49</v>
      </c>
      <c r="F152" s="43">
        <v>34</v>
      </c>
      <c r="G152" s="43">
        <v>2.25</v>
      </c>
      <c r="H152" s="43">
        <v>0.3</v>
      </c>
      <c r="I152" s="43">
        <v>14.41</v>
      </c>
      <c r="J152" s="43">
        <v>69.349999999999994</v>
      </c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33</v>
      </c>
      <c r="E155" s="9"/>
      <c r="F155" s="19">
        <f>SUM(F146:F154)</f>
        <v>764</v>
      </c>
      <c r="G155" s="19">
        <f t="shared" ref="G155:J155" si="72">SUM(G146:G154)</f>
        <v>39.29</v>
      </c>
      <c r="H155" s="19">
        <f t="shared" si="72"/>
        <v>23.63</v>
      </c>
      <c r="I155" s="19">
        <f t="shared" si="72"/>
        <v>90.66</v>
      </c>
      <c r="J155" s="19">
        <f t="shared" si="72"/>
        <v>755.94999999999993</v>
      </c>
      <c r="K155" s="25"/>
      <c r="L155" s="19">
        <f t="shared" ref="L155" si="73">SUM(L146:L154)</f>
        <v>0</v>
      </c>
    </row>
    <row r="156" spans="1:12" ht="15.75" thickBot="1">
      <c r="A156" s="29">
        <f>A138</f>
        <v>2</v>
      </c>
      <c r="B156" s="30">
        <f>B138</f>
        <v>3</v>
      </c>
      <c r="C156" s="54" t="s">
        <v>4</v>
      </c>
      <c r="D156" s="55"/>
      <c r="E156" s="31"/>
      <c r="F156" s="32">
        <f>F145+F155</f>
        <v>1184</v>
      </c>
      <c r="G156" s="32">
        <f t="shared" ref="G156" si="74">G145+G155</f>
        <v>75.19</v>
      </c>
      <c r="H156" s="32">
        <f t="shared" ref="H156" si="75">H145+H155</f>
        <v>61.83</v>
      </c>
      <c r="I156" s="32">
        <f t="shared" ref="I156" si="76">I145+I155</f>
        <v>195.26000000000002</v>
      </c>
      <c r="J156" s="32">
        <f t="shared" ref="J156:L156" si="77">J145+J155</f>
        <v>1663.15</v>
      </c>
      <c r="K156" s="32"/>
      <c r="L156" s="32">
        <f t="shared" si="77"/>
        <v>0</v>
      </c>
    </row>
    <row r="157" spans="1:12" ht="15">
      <c r="A157" s="20">
        <v>2</v>
      </c>
      <c r="B157" s="21">
        <v>4</v>
      </c>
      <c r="C157" s="22" t="s">
        <v>20</v>
      </c>
      <c r="D157" s="5" t="s">
        <v>21</v>
      </c>
      <c r="E157" s="39" t="s">
        <v>67</v>
      </c>
      <c r="F157" s="40">
        <v>100</v>
      </c>
      <c r="G157" s="40">
        <v>9.6999999999999993</v>
      </c>
      <c r="H157" s="40">
        <v>28.4</v>
      </c>
      <c r="I157" s="40">
        <v>0.4</v>
      </c>
      <c r="J157" s="40">
        <v>296.2</v>
      </c>
      <c r="K157" s="41">
        <v>243</v>
      </c>
      <c r="L157" s="40"/>
    </row>
    <row r="158" spans="1:12" ht="15">
      <c r="A158" s="23"/>
      <c r="B158" s="15"/>
      <c r="C158" s="11"/>
      <c r="D158" s="6"/>
      <c r="E158" s="42" t="s">
        <v>88</v>
      </c>
      <c r="F158" s="43">
        <v>160</v>
      </c>
      <c r="G158" s="43">
        <v>3.9</v>
      </c>
      <c r="H158" s="43">
        <v>6.6</v>
      </c>
      <c r="I158" s="43">
        <v>41.4</v>
      </c>
      <c r="J158" s="43">
        <v>240.5</v>
      </c>
      <c r="K158" s="44">
        <v>325</v>
      </c>
      <c r="L158" s="43"/>
    </row>
    <row r="159" spans="1:12" ht="15">
      <c r="A159" s="23"/>
      <c r="B159" s="15"/>
      <c r="C159" s="11"/>
      <c r="D159" s="7" t="s">
        <v>22</v>
      </c>
      <c r="E159" s="42" t="s">
        <v>43</v>
      </c>
      <c r="F159" s="43">
        <v>200</v>
      </c>
      <c r="G159" s="43">
        <v>0</v>
      </c>
      <c r="H159" s="43">
        <v>0</v>
      </c>
      <c r="I159" s="43">
        <v>15.7</v>
      </c>
      <c r="J159" s="43">
        <v>62.78</v>
      </c>
      <c r="K159" s="44">
        <v>430</v>
      </c>
      <c r="L159" s="43"/>
    </row>
    <row r="160" spans="1:12" ht="15">
      <c r="A160" s="23"/>
      <c r="B160" s="15"/>
      <c r="C160" s="11"/>
      <c r="D160" s="7" t="s">
        <v>23</v>
      </c>
      <c r="E160" s="42" t="s">
        <v>50</v>
      </c>
      <c r="F160" s="43">
        <v>40</v>
      </c>
      <c r="G160" s="43">
        <v>1.88</v>
      </c>
      <c r="H160" s="43">
        <v>13.9</v>
      </c>
      <c r="I160" s="43">
        <v>12.47</v>
      </c>
      <c r="J160" s="43">
        <v>182.56</v>
      </c>
      <c r="K160" s="44">
        <v>1</v>
      </c>
      <c r="L160" s="43"/>
    </row>
    <row r="161" spans="1:12" ht="1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4"/>
      <c r="B164" s="17"/>
      <c r="C164" s="8"/>
      <c r="D164" s="18" t="s">
        <v>33</v>
      </c>
      <c r="E164" s="9"/>
      <c r="F164" s="19">
        <f>SUM(F157:F163)</f>
        <v>500</v>
      </c>
      <c r="G164" s="19">
        <f t="shared" ref="G164:J164" si="78">SUM(G157:G163)</f>
        <v>15.48</v>
      </c>
      <c r="H164" s="19">
        <f t="shared" si="78"/>
        <v>48.9</v>
      </c>
      <c r="I164" s="19">
        <f t="shared" si="78"/>
        <v>69.97</v>
      </c>
      <c r="J164" s="19">
        <f t="shared" si="78"/>
        <v>782.04</v>
      </c>
      <c r="K164" s="25"/>
      <c r="L164" s="19">
        <f t="shared" ref="L164" si="79">SUM(L157:L163)</f>
        <v>0</v>
      </c>
    </row>
    <row r="165" spans="1:12" ht="15">
      <c r="A165" s="26">
        <f>A157</f>
        <v>2</v>
      </c>
      <c r="B165" s="13">
        <f>B157</f>
        <v>4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7" t="s">
        <v>27</v>
      </c>
      <c r="E166" s="42" t="s">
        <v>95</v>
      </c>
      <c r="F166" s="43">
        <v>250</v>
      </c>
      <c r="G166" s="43">
        <v>1.9</v>
      </c>
      <c r="H166" s="43">
        <v>5.0999999999999996</v>
      </c>
      <c r="I166" s="43">
        <v>14</v>
      </c>
      <c r="J166" s="43">
        <v>110.1</v>
      </c>
      <c r="K166" s="44">
        <v>94</v>
      </c>
      <c r="L166" s="43"/>
    </row>
    <row r="167" spans="1:12" ht="15">
      <c r="A167" s="23"/>
      <c r="B167" s="15"/>
      <c r="C167" s="11"/>
      <c r="D167" s="7" t="s">
        <v>28</v>
      </c>
      <c r="E167" s="42" t="s">
        <v>96</v>
      </c>
      <c r="F167" s="43">
        <v>90</v>
      </c>
      <c r="G167" s="43">
        <v>8</v>
      </c>
      <c r="H167" s="43">
        <v>7.4</v>
      </c>
      <c r="I167" s="43">
        <v>10.199999999999999</v>
      </c>
      <c r="J167" s="43">
        <v>142.6</v>
      </c>
      <c r="K167" s="44">
        <v>234</v>
      </c>
      <c r="L167" s="43"/>
    </row>
    <row r="168" spans="1:12" ht="15">
      <c r="A168" s="23"/>
      <c r="B168" s="15"/>
      <c r="C168" s="11"/>
      <c r="D168" s="7" t="s">
        <v>29</v>
      </c>
      <c r="E168" s="42" t="s">
        <v>97</v>
      </c>
      <c r="F168" s="43">
        <v>150</v>
      </c>
      <c r="G168" s="43">
        <v>3.6</v>
      </c>
      <c r="H168" s="43">
        <v>4.2</v>
      </c>
      <c r="I168" s="43">
        <v>15.2</v>
      </c>
      <c r="J168" s="43">
        <v>115.3</v>
      </c>
      <c r="K168" s="44">
        <v>346</v>
      </c>
      <c r="L168" s="43"/>
    </row>
    <row r="169" spans="1:12" ht="15">
      <c r="A169" s="23"/>
      <c r="B169" s="15"/>
      <c r="C169" s="11"/>
      <c r="D169" s="7" t="s">
        <v>30</v>
      </c>
      <c r="E169" s="42" t="s">
        <v>55</v>
      </c>
      <c r="F169" s="43">
        <v>200</v>
      </c>
      <c r="G169" s="43">
        <v>0</v>
      </c>
      <c r="H169" s="43">
        <v>0</v>
      </c>
      <c r="I169" s="43">
        <v>28.21</v>
      </c>
      <c r="J169" s="43">
        <v>112.83</v>
      </c>
      <c r="K169" s="44">
        <v>411</v>
      </c>
      <c r="L169" s="43"/>
    </row>
    <row r="170" spans="1:12" ht="15">
      <c r="A170" s="23"/>
      <c r="B170" s="15"/>
      <c r="C170" s="11"/>
      <c r="D170" s="7" t="s">
        <v>31</v>
      </c>
      <c r="E170" s="42" t="s">
        <v>48</v>
      </c>
      <c r="F170" s="43">
        <v>30</v>
      </c>
      <c r="G170" s="43">
        <v>2.44</v>
      </c>
      <c r="H170" s="43">
        <v>0.63</v>
      </c>
      <c r="I170" s="43">
        <v>15.05</v>
      </c>
      <c r="J170" s="43">
        <v>72.599999999999994</v>
      </c>
      <c r="K170" s="44">
        <v>1</v>
      </c>
      <c r="L170" s="43"/>
    </row>
    <row r="171" spans="1:12" ht="15">
      <c r="A171" s="23"/>
      <c r="B171" s="15"/>
      <c r="C171" s="11"/>
      <c r="D171" s="7" t="s">
        <v>32</v>
      </c>
      <c r="E171" s="42" t="s">
        <v>49</v>
      </c>
      <c r="F171" s="43">
        <v>34</v>
      </c>
      <c r="G171" s="43">
        <v>2.25</v>
      </c>
      <c r="H171" s="43">
        <v>0.3</v>
      </c>
      <c r="I171" s="43">
        <v>14.41</v>
      </c>
      <c r="J171" s="43">
        <v>69.349999999999994</v>
      </c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4"/>
      <c r="B174" s="17"/>
      <c r="C174" s="8"/>
      <c r="D174" s="18" t="s">
        <v>33</v>
      </c>
      <c r="E174" s="9"/>
      <c r="F174" s="19">
        <f>SUM(F165:F173)</f>
        <v>754</v>
      </c>
      <c r="G174" s="19">
        <f t="shared" ref="G174:J174" si="80">SUM(G165:G173)</f>
        <v>18.189999999999998</v>
      </c>
      <c r="H174" s="19">
        <f t="shared" si="80"/>
        <v>17.63</v>
      </c>
      <c r="I174" s="19">
        <f t="shared" si="80"/>
        <v>97.07</v>
      </c>
      <c r="J174" s="19">
        <f t="shared" si="80"/>
        <v>622.78</v>
      </c>
      <c r="K174" s="25"/>
      <c r="L174" s="19">
        <f t="shared" ref="L174" si="81">SUM(L165:L173)</f>
        <v>0</v>
      </c>
    </row>
    <row r="175" spans="1:12" ht="15.75" thickBot="1">
      <c r="A175" s="29">
        <f>A157</f>
        <v>2</v>
      </c>
      <c r="B175" s="30">
        <f>B157</f>
        <v>4</v>
      </c>
      <c r="C175" s="54" t="s">
        <v>4</v>
      </c>
      <c r="D175" s="55"/>
      <c r="E175" s="31"/>
      <c r="F175" s="32">
        <f>F164+F174</f>
        <v>1254</v>
      </c>
      <c r="G175" s="32">
        <f t="shared" ref="G175" si="82">G164+G174</f>
        <v>33.67</v>
      </c>
      <c r="H175" s="32">
        <f t="shared" ref="H175" si="83">H164+H174</f>
        <v>66.53</v>
      </c>
      <c r="I175" s="32">
        <f t="shared" ref="I175" si="84">I164+I174</f>
        <v>167.04</v>
      </c>
      <c r="J175" s="32">
        <f t="shared" ref="J175:L175" si="85">J164+J174</f>
        <v>1404.82</v>
      </c>
      <c r="K175" s="32"/>
      <c r="L175" s="32">
        <f t="shared" si="85"/>
        <v>0</v>
      </c>
    </row>
    <row r="176" spans="1:12" ht="15">
      <c r="A176" s="20">
        <v>2</v>
      </c>
      <c r="B176" s="21">
        <v>5</v>
      </c>
      <c r="C176" s="22" t="s">
        <v>20</v>
      </c>
      <c r="D176" s="5" t="s">
        <v>21</v>
      </c>
      <c r="E176" s="39" t="s">
        <v>98</v>
      </c>
      <c r="F176" s="40">
        <v>240</v>
      </c>
      <c r="G176" s="40">
        <v>20.5</v>
      </c>
      <c r="H176" s="40">
        <v>26.4</v>
      </c>
      <c r="I176" s="40">
        <v>20.8</v>
      </c>
      <c r="J176" s="40">
        <v>403.1</v>
      </c>
      <c r="K176" s="41">
        <v>309</v>
      </c>
      <c r="L176" s="40"/>
    </row>
    <row r="177" spans="1:12" ht="15">
      <c r="A177" s="23"/>
      <c r="B177" s="15"/>
      <c r="C177" s="11"/>
      <c r="D177" s="6"/>
      <c r="E177" s="42" t="s">
        <v>99</v>
      </c>
      <c r="F177" s="43">
        <v>60</v>
      </c>
      <c r="G177" s="43">
        <v>0.5</v>
      </c>
      <c r="H177" s="43">
        <v>0.1</v>
      </c>
      <c r="I177" s="43">
        <v>1.5</v>
      </c>
      <c r="J177" s="43">
        <v>8.4</v>
      </c>
      <c r="K177" s="44"/>
      <c r="L177" s="43"/>
    </row>
    <row r="178" spans="1:12" ht="15">
      <c r="A178" s="23"/>
      <c r="B178" s="15"/>
      <c r="C178" s="11"/>
      <c r="D178" s="7" t="s">
        <v>22</v>
      </c>
      <c r="E178" s="42" t="s">
        <v>47</v>
      </c>
      <c r="F178" s="43">
        <v>200</v>
      </c>
      <c r="G178" s="43">
        <v>0.16</v>
      </c>
      <c r="H178" s="43">
        <v>0.16</v>
      </c>
      <c r="I178" s="43">
        <v>27.03</v>
      </c>
      <c r="J178" s="43">
        <v>111.13</v>
      </c>
      <c r="K178" s="44">
        <v>394</v>
      </c>
      <c r="L178" s="43"/>
    </row>
    <row r="179" spans="1:12" ht="15">
      <c r="A179" s="23"/>
      <c r="B179" s="15"/>
      <c r="C179" s="11"/>
      <c r="D179" s="7" t="s">
        <v>23</v>
      </c>
      <c r="E179" s="42" t="s">
        <v>57</v>
      </c>
      <c r="F179" s="43">
        <v>30</v>
      </c>
      <c r="G179" s="43">
        <v>2.25</v>
      </c>
      <c r="H179" s="43">
        <v>0.87</v>
      </c>
      <c r="I179" s="43">
        <v>15.42</v>
      </c>
      <c r="J179" s="43">
        <v>78.599999999999994</v>
      </c>
      <c r="K179" s="44"/>
      <c r="L179" s="43"/>
    </row>
    <row r="180" spans="1:12" ht="1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>
      <c r="A183" s="24"/>
      <c r="B183" s="17"/>
      <c r="C183" s="8"/>
      <c r="D183" s="18" t="s">
        <v>33</v>
      </c>
      <c r="E183" s="9"/>
      <c r="F183" s="19">
        <f>SUM(F176:F182)</f>
        <v>530</v>
      </c>
      <c r="G183" s="19">
        <f t="shared" ref="G183:J183" si="86">SUM(G176:G182)</f>
        <v>23.41</v>
      </c>
      <c r="H183" s="19">
        <f t="shared" si="86"/>
        <v>27.53</v>
      </c>
      <c r="I183" s="19">
        <f t="shared" si="86"/>
        <v>64.75</v>
      </c>
      <c r="J183" s="19">
        <f t="shared" si="86"/>
        <v>601.23</v>
      </c>
      <c r="K183" s="25"/>
      <c r="L183" s="19">
        <f t="shared" ref="L183" si="87">SUM(L176:L182)</f>
        <v>0</v>
      </c>
    </row>
    <row r="184" spans="1:12" ht="15">
      <c r="A184" s="26">
        <f>A176</f>
        <v>2</v>
      </c>
      <c r="B184" s="13">
        <f>B176</f>
        <v>5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7" t="s">
        <v>27</v>
      </c>
      <c r="E185" s="42" t="s">
        <v>100</v>
      </c>
      <c r="F185" s="43">
        <v>250</v>
      </c>
      <c r="G185" s="43">
        <v>4.5</v>
      </c>
      <c r="H185" s="43">
        <v>4.8</v>
      </c>
      <c r="I185" s="43">
        <v>19</v>
      </c>
      <c r="J185" s="43">
        <v>138.1</v>
      </c>
      <c r="K185" s="44">
        <v>121</v>
      </c>
      <c r="L185" s="43"/>
    </row>
    <row r="186" spans="1:12" ht="15">
      <c r="A186" s="23"/>
      <c r="B186" s="15"/>
      <c r="C186" s="11"/>
      <c r="D186" s="7" t="s">
        <v>28</v>
      </c>
      <c r="E186" s="42" t="s">
        <v>62</v>
      </c>
      <c r="F186" s="43">
        <v>90</v>
      </c>
      <c r="G186" s="43">
        <v>14.3</v>
      </c>
      <c r="H186" s="43">
        <v>16</v>
      </c>
      <c r="I186" s="43">
        <v>13.4</v>
      </c>
      <c r="J186" s="43">
        <v>255.2</v>
      </c>
      <c r="K186" s="44">
        <v>272</v>
      </c>
      <c r="L186" s="43"/>
    </row>
    <row r="187" spans="1:12" ht="15">
      <c r="A187" s="23"/>
      <c r="B187" s="15"/>
      <c r="C187" s="11"/>
      <c r="D187" s="7" t="s">
        <v>29</v>
      </c>
      <c r="E187" s="42" t="s">
        <v>63</v>
      </c>
      <c r="F187" s="43">
        <v>150</v>
      </c>
      <c r="G187" s="43">
        <v>5.5</v>
      </c>
      <c r="H187" s="43">
        <v>4.5999999999999996</v>
      </c>
      <c r="I187" s="43">
        <v>34.9</v>
      </c>
      <c r="J187" s="43">
        <v>203.5</v>
      </c>
      <c r="K187" s="44">
        <v>331</v>
      </c>
      <c r="L187" s="43"/>
    </row>
    <row r="188" spans="1:12" ht="15">
      <c r="A188" s="23"/>
      <c r="B188" s="15"/>
      <c r="C188" s="11"/>
      <c r="D188" s="7" t="s">
        <v>30</v>
      </c>
      <c r="E188" s="42" t="s">
        <v>43</v>
      </c>
      <c r="F188" s="43">
        <v>200</v>
      </c>
      <c r="G188" s="43">
        <v>0</v>
      </c>
      <c r="H188" s="43">
        <v>0</v>
      </c>
      <c r="I188" s="43">
        <v>15.7</v>
      </c>
      <c r="J188" s="43">
        <v>62.78</v>
      </c>
      <c r="K188" s="44">
        <v>430</v>
      </c>
      <c r="L188" s="43"/>
    </row>
    <row r="189" spans="1:12" ht="15">
      <c r="A189" s="23"/>
      <c r="B189" s="15"/>
      <c r="C189" s="11"/>
      <c r="D189" s="7" t="s">
        <v>31</v>
      </c>
      <c r="E189" s="42" t="s">
        <v>48</v>
      </c>
      <c r="F189" s="43">
        <v>30</v>
      </c>
      <c r="G189" s="43">
        <v>2.44</v>
      </c>
      <c r="H189" s="43">
        <v>0.63</v>
      </c>
      <c r="I189" s="43">
        <v>15.05</v>
      </c>
      <c r="J189" s="43">
        <v>72.599999999999994</v>
      </c>
      <c r="K189" s="44">
        <v>1</v>
      </c>
      <c r="L189" s="43"/>
    </row>
    <row r="190" spans="1:12" ht="15">
      <c r="A190" s="23"/>
      <c r="B190" s="15"/>
      <c r="C190" s="11"/>
      <c r="D190" s="7" t="s">
        <v>32</v>
      </c>
      <c r="E190" s="42" t="s">
        <v>49</v>
      </c>
      <c r="F190" s="43">
        <v>34</v>
      </c>
      <c r="G190" s="43">
        <v>2.25</v>
      </c>
      <c r="H190" s="43">
        <v>0.3</v>
      </c>
      <c r="I190" s="43">
        <v>14.41</v>
      </c>
      <c r="J190" s="43">
        <v>69.349999999999994</v>
      </c>
      <c r="K190" s="44"/>
      <c r="L190" s="43"/>
    </row>
    <row r="191" spans="1:12" ht="1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4"/>
      <c r="B193" s="17"/>
      <c r="C193" s="8"/>
      <c r="D193" s="18" t="s">
        <v>33</v>
      </c>
      <c r="E193" s="9"/>
      <c r="F193" s="19">
        <f>SUM(F184:F192)</f>
        <v>754</v>
      </c>
      <c r="G193" s="19">
        <f t="shared" ref="G193:J193" si="88">SUM(G184:G192)</f>
        <v>28.990000000000002</v>
      </c>
      <c r="H193" s="19">
        <f t="shared" si="88"/>
        <v>26.33</v>
      </c>
      <c r="I193" s="19">
        <f t="shared" si="88"/>
        <v>112.46</v>
      </c>
      <c r="J193" s="19">
        <f t="shared" si="88"/>
        <v>801.53</v>
      </c>
      <c r="K193" s="25"/>
      <c r="L193" s="19">
        <f t="shared" ref="L193" si="89">SUM(L184:L192)</f>
        <v>0</v>
      </c>
    </row>
    <row r="194" spans="1:12" ht="15">
      <c r="A194" s="29">
        <f>A176</f>
        <v>2</v>
      </c>
      <c r="B194" s="30">
        <f>B176</f>
        <v>5</v>
      </c>
      <c r="C194" s="54" t="s">
        <v>4</v>
      </c>
      <c r="D194" s="55"/>
      <c r="E194" s="31"/>
      <c r="F194" s="32">
        <f>F183+F193</f>
        <v>1284</v>
      </c>
      <c r="G194" s="32">
        <f t="shared" ref="G194" si="90">G183+G193</f>
        <v>52.400000000000006</v>
      </c>
      <c r="H194" s="32">
        <f t="shared" ref="H194" si="91">H183+H193</f>
        <v>53.86</v>
      </c>
      <c r="I194" s="32">
        <f t="shared" ref="I194" si="92">I183+I193</f>
        <v>177.20999999999998</v>
      </c>
      <c r="J194" s="32">
        <f t="shared" ref="J194:L194" si="93">J183+J193</f>
        <v>1402.76</v>
      </c>
      <c r="K194" s="32"/>
      <c r="L194" s="32">
        <f t="shared" si="93"/>
        <v>0</v>
      </c>
    </row>
    <row r="195" spans="1:12">
      <c r="A195" s="27"/>
      <c r="B195" s="28"/>
      <c r="C195" s="56" t="s">
        <v>5</v>
      </c>
      <c r="D195" s="56"/>
      <c r="E195" s="56"/>
      <c r="F195" s="34">
        <f>(F24+F43+F62+F80+F99+F118+F137+F156+F175+F194)/(IF(F24=0,0,1)+IF(F43=0,0,1)+IF(F62=0,0,1)+IF(F80=0,0,1)+IF(F99=0,0,1)+IF(F118=0,0,1)+IF(F137=0,0,1)+IF(F156=0,0,1)+IF(F175=0,0,1)+IF(F194=0,0,1))</f>
        <v>1235.5</v>
      </c>
      <c r="G195" s="34">
        <f>(G24+G43+G62+G80+G99+G118+G137+G156+G175+G194)/(IF(G24=0,0,1)+IF(G43=0,0,1)+IF(G62=0,0,1)+IF(G80=0,0,1)+IF(G99=0,0,1)+IF(G118=0,0,1)+IF(G137=0,0,1)+IF(G156=0,0,1)+IF(G175=0,0,1)+IF(G194=0,0,1))</f>
        <v>52.536999999999999</v>
      </c>
      <c r="H195" s="34">
        <f>(H24+H43+H62+H80+H99+H118+H137+H156+H175+H194)/(IF(H24=0,0,1)+IF(H43=0,0,1)+IF(H62=0,0,1)+IF(H80=0,0,1)+IF(H99=0,0,1)+IF(H118=0,0,1)+IF(H137=0,0,1)+IF(H156=0,0,1)+IF(H175=0,0,1)+IF(H194=0,0,1))</f>
        <v>67.227000000000004</v>
      </c>
      <c r="I195" s="34">
        <f>(I24+I43+I62+I80+I99+I118+I137+I156+I175+I194)/(IF(I24=0,0,1)+IF(I43=0,0,1)+IF(I62=0,0,1)+IF(I80=0,0,1)+IF(I99=0,0,1)+IF(I118=0,0,1)+IF(I137=0,0,1)+IF(I156=0,0,1)+IF(I175=0,0,1)+IF(I194=0,0,1))</f>
        <v>181.10099999999997</v>
      </c>
      <c r="J195" s="34">
        <f>(J24+J43+J62+J80+J99+J118+J137+J156+J175+J194)/(IF(J24=0,0,1)+IF(J43=0,0,1)+IF(J62=0,0,1)+IF(J80=0,0,1)+IF(J99=0,0,1)+IF(J118=0,0,1)+IF(J137=0,0,1)+IF(J156=0,0,1)+IF(J175=0,0,1)+IF(J194=0,0,1))</f>
        <v>1540.5849999999998</v>
      </c>
      <c r="K195" s="34"/>
      <c r="L195" s="34" t="e">
        <f>(L24+L43+L62+L80+L99+L118+L137+L156+L175+L194)/(IF(L24=0,0,1)+IF(L43=0,0,1)+IF(L62=0,0,1)+IF(L80=0,0,1)+IF(L99=0,0,1)+IF(L118=0,0,1)+IF(L137=0,0,1)+IF(L156=0,0,1)+IF(L175=0,0,1)+IF(L194=0,0,1))</f>
        <v>#DIV/0!</v>
      </c>
    </row>
  </sheetData>
  <mergeCells count="14">
    <mergeCell ref="C80:D80"/>
    <mergeCell ref="C99:D99"/>
    <mergeCell ref="C24:D24"/>
    <mergeCell ref="C195:E195"/>
    <mergeCell ref="C194:D194"/>
    <mergeCell ref="C118:D118"/>
    <mergeCell ref="C137:D137"/>
    <mergeCell ref="C156:D156"/>
    <mergeCell ref="C175:D175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ICL КПО ВС</cp:lastModifiedBy>
  <dcterms:created xsi:type="dcterms:W3CDTF">2022-05-16T14:23:56Z</dcterms:created>
  <dcterms:modified xsi:type="dcterms:W3CDTF">2024-09-14T07:29:32Z</dcterms:modified>
</cp:coreProperties>
</file>